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/>
  </bookViews>
  <sheets>
    <sheet name="SERVICIOS" sheetId="1" r:id="rId1"/>
    <sheet name="MANTENIMIENTOS" sheetId="2" r:id="rId2"/>
  </sheets>
  <definedNames>
    <definedName name="_xlnm.Print_Titles" localSheetId="1">MANTENIMIENTOS!$1:$3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F4" i="1" l="1"/>
  <c r="F5" i="1"/>
  <c r="F6" i="1"/>
  <c r="F7" i="2" l="1"/>
  <c r="F4" i="2"/>
  <c r="F54" i="2" s="1"/>
  <c r="F14" i="2"/>
  <c r="F12" i="2"/>
  <c r="F13" i="2"/>
  <c r="F7" i="1" l="1"/>
  <c r="F8" i="1" l="1"/>
  <c r="F9" i="1" s="1"/>
</calcChain>
</file>

<file path=xl/sharedStrings.xml><?xml version="1.0" encoding="utf-8"?>
<sst xmlns="http://schemas.openxmlformats.org/spreadsheetml/2006/main" count="131" uniqueCount="34">
  <si>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</si>
  <si>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</si>
  <si>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</si>
  <si>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</si>
  <si>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</si>
  <si>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</si>
  <si>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</si>
  <si>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</si>
  <si>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Monterrey</t>
  </si>
  <si>
    <t>Mantenimiento Impermeabilización</t>
  </si>
  <si>
    <t>Mtto. Preventivo y Correctivo de las Instalaciones Eléctricas</t>
  </si>
  <si>
    <t>Enero a Diciembre 2008</t>
  </si>
  <si>
    <t>Mtto. Preventivo y Correctivo de las Instalaciones Hidrosanitarias</t>
  </si>
  <si>
    <t>Mtto. Preventivo y Correctivo del Sistema de aire acondicionado</t>
  </si>
  <si>
    <t>Mantenimiento Elevador</t>
  </si>
  <si>
    <t>Enero a Diciembre 2011</t>
  </si>
  <si>
    <t>Enero a Diciembre 2012</t>
  </si>
  <si>
    <t>Enero a Diciembre 2013</t>
  </si>
  <si>
    <t>Enero a Diciembre 2014</t>
  </si>
  <si>
    <t>Obra Apuntalamiento Temporal de Viga Principal</t>
  </si>
  <si>
    <t>Mantenimiento Pintura</t>
  </si>
  <si>
    <t>Restauración Vitral</t>
  </si>
  <si>
    <t>Mantenimiento Transformador</t>
  </si>
  <si>
    <t>Instalación de Equipos de Aire Acondicionado</t>
  </si>
  <si>
    <t>Instalación Fibra Óptica</t>
  </si>
  <si>
    <t>Mantenimiento Cerrajería</t>
  </si>
  <si>
    <t>Reubicación Circuito Alumbrado Exterior</t>
  </si>
  <si>
    <t>Mantenimiento Correctivo a Transformador</t>
  </si>
  <si>
    <t>Reforzamiento Pórtico 2 en Sótano del Edificio Principal</t>
  </si>
  <si>
    <t>Mantenimiento Adecuación Descargas Pluviales Sala Principal</t>
  </si>
  <si>
    <t>Fumigación</t>
  </si>
  <si>
    <t>TOTAL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</si>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</sst>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0" fillId="0" borderId="0" xfId="0" applyNumberFormat="1"/>
    <xf numFmtId="44" fontId="1" fillId="2" borderId="2" xfId="0" applyNumberFormat="1" applyFont="1" applyFill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3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3" borderId="1" xfId="0" applyFont="1" applyFill="1" applyBorder="1" applyAlignment="1">
      <alignment vertical="center"/>
    </xf>
    <xf numFmtId="44" fontId="2" fillId="0" borderId="0" xfId="0" applyNumberFormat="1" applyFont="1" applyAlignment="1">
      <alignment vertical="center"/>
    </xf>
    <xf numFmtId="44" fontId="1" fillId="2" borderId="2" xfId="0" applyNumberFormat="1" applyFont="1" applyFill="1" applyBorder="1" applyAlignment="1">
      <alignment horizontal="center" vertical="center" wrapText="1"/>
    </xf>
    <xf numFmtId="44" fontId="2" fillId="0" borderId="3" xfId="0" applyNumberFormat="1" applyFont="1" applyBorder="1" applyAlignment="1">
      <alignment vertical="center"/>
    </xf>
    <xf numFmtId="44" fontId="2" fillId="0" borderId="1" xfId="0" applyNumberFormat="1" applyFont="1" applyBorder="1" applyAlignment="1">
      <alignment vertical="center"/>
    </xf>
    <xf numFmtId="44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2" fillId="0" borderId="4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Normal="100" workbookViewId="0">
      <selection activeCell="A4" sqref="A4:XFD4"/>
    </sheetView>
  </sheetViews>
  <sheetFormatPr baseColWidth="10" defaultRowHeight="14.4" x14ac:dyDescent="0.3"/>
  <cols>
    <col min="1" max="1" width="4" style="12" bestFit="1" customWidth="1"/>
    <col min="2" max="2" width="14.33203125" customWidth="1"/>
    <col min="3" max="3" width="22.33203125" customWidth="1"/>
    <col min="4" max="4" width="26.33203125" customWidth="1"/>
    <col min="5" max="5" width="17.33203125" customWidth="1"/>
    <col min="6" max="6" width="17.109375" style="9" customWidth="1"/>
  </cols>
  <sheetData>
    <row r="1" spans="1:6" ht="87" customHeight="1" x14ac:dyDescent="0.3">
      <c r="A1" s="27" t="s">
        <v>32</v>
      </c>
      <c r="B1" s="27"/>
      <c r="C1" s="27"/>
      <c r="D1" s="27"/>
      <c r="E1" s="27"/>
      <c r="F1" s="27"/>
    </row>
    <row r="3" spans="1:6" s="1" customFormat="1" ht="28.8" x14ac:dyDescent="0.3">
      <c r="A3" s="2" t="s">
        <v>0</v>
      </c>
      <c r="B3" s="2" t="s">
        <v>1</v>
      </c>
      <c r="C3" s="2" t="s">
        <v>3</v>
      </c>
      <c r="D3" s="2" t="s">
        <v>4</v>
      </c>
      <c r="E3" s="3" t="s">
        <v>7</v>
      </c>
      <c r="F3" s="10" t="s">
        <v>6</v>
      </c>
    </row>
    <row r="4" spans="1:6" ht="23.25" customHeight="1" x14ac:dyDescent="0.3">
      <c r="A4" s="8" t="e">
        <f>+#REF!+1</f>
        <v>#REF!</v>
      </c>
      <c r="B4" s="4" t="s">
        <v>8</v>
      </c>
      <c r="C4" s="4" t="s">
        <v>30</v>
      </c>
      <c r="D4" s="6" t="s">
        <v>18</v>
      </c>
      <c r="E4" s="8">
        <v>4514000317</v>
      </c>
      <c r="F4" s="11">
        <f>1500*12</f>
        <v>18000</v>
      </c>
    </row>
    <row r="5" spans="1:6" ht="23.25" customHeight="1" x14ac:dyDescent="0.3">
      <c r="A5" s="8" t="e">
        <f t="shared" ref="A5:A8" si="0">+A4+1</f>
        <v>#REF!</v>
      </c>
      <c r="B5" s="4" t="s">
        <v>8</v>
      </c>
      <c r="C5" s="4" t="s">
        <v>30</v>
      </c>
      <c r="D5" s="6" t="s">
        <v>17</v>
      </c>
      <c r="E5" s="8">
        <v>4513000242</v>
      </c>
      <c r="F5" s="11">
        <f>1200*12</f>
        <v>14400</v>
      </c>
    </row>
    <row r="6" spans="1:6" ht="23.25" customHeight="1" x14ac:dyDescent="0.3">
      <c r="A6" s="8" t="e">
        <f t="shared" si="0"/>
        <v>#REF!</v>
      </c>
      <c r="B6" s="4" t="s">
        <v>8</v>
      </c>
      <c r="C6" s="4" t="s">
        <v>30</v>
      </c>
      <c r="D6" s="6" t="s">
        <v>16</v>
      </c>
      <c r="E6" s="8">
        <v>4512000445</v>
      </c>
      <c r="F6" s="11">
        <f>1100*12</f>
        <v>13200</v>
      </c>
    </row>
    <row r="7" spans="1:6" ht="23.25" customHeight="1" x14ac:dyDescent="0.3">
      <c r="A7" s="8" t="e">
        <f t="shared" si="0"/>
        <v>#REF!</v>
      </c>
      <c r="B7" s="4" t="s">
        <v>8</v>
      </c>
      <c r="C7" s="4" t="s">
        <v>30</v>
      </c>
      <c r="D7" s="6" t="s">
        <v>15</v>
      </c>
      <c r="E7" s="8">
        <v>4511000269</v>
      </c>
      <c r="F7" s="11">
        <f>950*12</f>
        <v>11400</v>
      </c>
    </row>
    <row r="8" spans="1:6" ht="23.25" customHeight="1" x14ac:dyDescent="0.3">
      <c r="A8" s="8" t="e">
        <f t="shared" si="0"/>
        <v>#REF!</v>
      </c>
      <c r="B8" s="4" t="s">
        <v>8</v>
      </c>
      <c r="C8" s="4" t="s">
        <v>30</v>
      </c>
      <c r="D8" s="6" t="s">
        <v>11</v>
      </c>
      <c r="E8" s="8">
        <v>4508000438</v>
      </c>
      <c r="F8" s="11">
        <f>1552.5*12</f>
        <v>18630</v>
      </c>
    </row>
    <row r="9" spans="1:6" ht="22.5" customHeight="1" x14ac:dyDescent="0.3">
      <c r="A9" s="28" t="s">
        <v>31</v>
      </c>
      <c r="B9" s="28"/>
      <c r="C9" s="28"/>
      <c r="D9" s="28"/>
      <c r="E9" s="28"/>
      <c r="F9" s="15">
        <f>SUM(F4:F8)</f>
        <v>75630</v>
      </c>
    </row>
    <row r="10" spans="1:6" x14ac:dyDescent="0.3">
      <c r="F10" s="13"/>
    </row>
  </sheetData>
  <sortState ref="D4:H9">
    <sortCondition descending="1" ref="G9"/>
  </sortState>
  <mergeCells count="2">
    <mergeCell ref="A1:F1"/>
    <mergeCell ref="A9:E9"/>
  </mergeCells>
  <printOptions horizontalCentered="1"/>
  <pageMargins left="0.70866141732283472" right="0.70866141732283472" top="0.74803149606299213" bottom="0.74803149606299213" header="0.31496062992125984" footer="0.31496062992125984"/>
  <pageSetup scale="74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zoomScaleNormal="100" workbookViewId="0">
      <selection activeCell="G2" sqref="G1:G1048576"/>
    </sheetView>
  </sheetViews>
  <sheetFormatPr baseColWidth="10" defaultColWidth="11.44140625" defaultRowHeight="14.4" x14ac:dyDescent="0.3"/>
  <cols>
    <col min="1" max="1" width="4" style="16" bestFit="1" customWidth="1"/>
    <col min="2" max="2" width="16.88671875" style="16" customWidth="1"/>
    <col min="3" max="3" width="33.33203125" style="16" customWidth="1"/>
    <col min="4" max="4" width="15.5546875" style="14" customWidth="1"/>
    <col min="5" max="5" width="17.6640625" style="14" customWidth="1"/>
    <col min="6" max="6" width="20.109375" style="18" customWidth="1"/>
    <col min="7" max="16384" width="11.44140625" style="16"/>
  </cols>
  <sheetData>
    <row r="1" spans="1:6" ht="85.5" customHeight="1" x14ac:dyDescent="0.3">
      <c r="A1" s="27" t="s">
        <v>33</v>
      </c>
      <c r="B1" s="27"/>
      <c r="C1" s="27"/>
      <c r="D1" s="27"/>
      <c r="E1" s="27"/>
      <c r="F1" s="27"/>
    </row>
    <row r="3" spans="1:6" s="14" customFormat="1" ht="50.25" customHeight="1" x14ac:dyDescent="0.3">
      <c r="A3" s="2" t="s">
        <v>0</v>
      </c>
      <c r="B3" s="2" t="s">
        <v>1</v>
      </c>
      <c r="C3" s="3" t="s">
        <v>2</v>
      </c>
      <c r="D3" s="3" t="s">
        <v>5</v>
      </c>
      <c r="E3" s="3" t="s">
        <v>7</v>
      </c>
      <c r="F3" s="19" t="s">
        <v>6</v>
      </c>
    </row>
    <row r="4" spans="1:6" ht="23.25" customHeight="1" x14ac:dyDescent="0.3">
      <c r="A4" s="4">
        <v>1</v>
      </c>
      <c r="B4" s="4" t="s">
        <v>8</v>
      </c>
      <c r="C4" s="24" t="s">
        <v>14</v>
      </c>
      <c r="D4" s="7">
        <v>2014</v>
      </c>
      <c r="E4" s="7">
        <v>4514000329</v>
      </c>
      <c r="F4" s="20">
        <f>6411.93*4</f>
        <v>25647.72</v>
      </c>
    </row>
    <row r="5" spans="1:6" ht="28.8" x14ac:dyDescent="0.3">
      <c r="A5" s="5">
        <f>+A4+1</f>
        <v>2</v>
      </c>
      <c r="B5" s="5" t="s">
        <v>8</v>
      </c>
      <c r="C5" s="24" t="s">
        <v>13</v>
      </c>
      <c r="D5" s="8">
        <v>2014</v>
      </c>
      <c r="E5" s="8">
        <v>4514000609</v>
      </c>
      <c r="F5" s="21">
        <v>136968.44</v>
      </c>
    </row>
    <row r="6" spans="1:6" ht="36.75" customHeight="1" x14ac:dyDescent="0.3">
      <c r="A6" s="5">
        <f t="shared" ref="A6:A53" si="0">+A5+1</f>
        <v>3</v>
      </c>
      <c r="B6" s="5" t="s">
        <v>8</v>
      </c>
      <c r="C6" s="24" t="s">
        <v>29</v>
      </c>
      <c r="D6" s="8">
        <v>2014</v>
      </c>
      <c r="E6" s="8">
        <v>4514001341</v>
      </c>
      <c r="F6" s="21">
        <v>148690.43</v>
      </c>
    </row>
    <row r="7" spans="1:6" ht="23.25" customHeight="1" x14ac:dyDescent="0.3">
      <c r="A7" s="5">
        <f t="shared" si="0"/>
        <v>4</v>
      </c>
      <c r="B7" s="5" t="s">
        <v>8</v>
      </c>
      <c r="C7" s="24" t="s">
        <v>14</v>
      </c>
      <c r="D7" s="8">
        <v>2014</v>
      </c>
      <c r="E7" s="8">
        <v>4514001469</v>
      </c>
      <c r="F7" s="21">
        <f>6668.41*8</f>
        <v>53347.28</v>
      </c>
    </row>
    <row r="8" spans="1:6" ht="28.8" x14ac:dyDescent="0.3">
      <c r="A8" s="5">
        <f t="shared" si="0"/>
        <v>5</v>
      </c>
      <c r="B8" s="5" t="s">
        <v>8</v>
      </c>
      <c r="C8" s="24" t="s">
        <v>10</v>
      </c>
      <c r="D8" s="8">
        <v>2014</v>
      </c>
      <c r="E8" s="8">
        <v>4514002033</v>
      </c>
      <c r="F8" s="21">
        <v>164492.49</v>
      </c>
    </row>
    <row r="9" spans="1:6" ht="28.8" x14ac:dyDescent="0.3">
      <c r="A9" s="5">
        <f t="shared" si="0"/>
        <v>6</v>
      </c>
      <c r="B9" s="4" t="s">
        <v>8</v>
      </c>
      <c r="C9" s="25" t="s">
        <v>12</v>
      </c>
      <c r="D9" s="7">
        <v>2014</v>
      </c>
      <c r="E9" s="7">
        <v>4514002037</v>
      </c>
      <c r="F9" s="20">
        <v>61455.12</v>
      </c>
    </row>
    <row r="10" spans="1:6" ht="22.5" customHeight="1" x14ac:dyDescent="0.3">
      <c r="A10" s="5">
        <f t="shared" si="0"/>
        <v>7</v>
      </c>
      <c r="B10" s="5" t="s">
        <v>8</v>
      </c>
      <c r="C10" s="24" t="s">
        <v>22</v>
      </c>
      <c r="D10" s="8">
        <v>2014</v>
      </c>
      <c r="E10" s="8">
        <v>4514003028</v>
      </c>
      <c r="F10" s="21">
        <v>23146.639999999999</v>
      </c>
    </row>
    <row r="11" spans="1:6" ht="22.5" customHeight="1" x14ac:dyDescent="0.3">
      <c r="A11" s="5">
        <f t="shared" si="0"/>
        <v>8</v>
      </c>
      <c r="B11" s="5" t="s">
        <v>8</v>
      </c>
      <c r="C11" s="24" t="s">
        <v>20</v>
      </c>
      <c r="D11" s="8">
        <v>2014</v>
      </c>
      <c r="E11" s="8">
        <v>4514003442</v>
      </c>
      <c r="F11" s="21">
        <v>151924.04</v>
      </c>
    </row>
    <row r="12" spans="1:6" ht="22.5" customHeight="1" x14ac:dyDescent="0.3">
      <c r="A12" s="5">
        <f t="shared" si="0"/>
        <v>9</v>
      </c>
      <c r="B12" s="5" t="s">
        <v>8</v>
      </c>
      <c r="C12" s="24" t="s">
        <v>14</v>
      </c>
      <c r="D12" s="8">
        <v>2013</v>
      </c>
      <c r="E12" s="8">
        <v>4513000231</v>
      </c>
      <c r="F12" s="21">
        <f>6106.6*4</f>
        <v>24426.400000000001</v>
      </c>
    </row>
    <row r="13" spans="1:6" ht="28.8" x14ac:dyDescent="0.3">
      <c r="A13" s="5">
        <f t="shared" si="0"/>
        <v>10</v>
      </c>
      <c r="B13" s="4" t="s">
        <v>8</v>
      </c>
      <c r="C13" s="24" t="s">
        <v>13</v>
      </c>
      <c r="D13" s="7">
        <v>2013</v>
      </c>
      <c r="E13" s="7">
        <v>4513000877</v>
      </c>
      <c r="F13" s="20">
        <f>33205.99*4</f>
        <v>132823.96</v>
      </c>
    </row>
    <row r="14" spans="1:6" ht="23.25" customHeight="1" x14ac:dyDescent="0.3">
      <c r="A14" s="5">
        <f t="shared" si="0"/>
        <v>11</v>
      </c>
      <c r="B14" s="5" t="s">
        <v>8</v>
      </c>
      <c r="C14" s="24" t="s">
        <v>14</v>
      </c>
      <c r="D14" s="8">
        <v>2013</v>
      </c>
      <c r="E14" s="8">
        <v>4513001654</v>
      </c>
      <c r="F14" s="21">
        <f>6411.93*10</f>
        <v>64119.3</v>
      </c>
    </row>
    <row r="15" spans="1:6" ht="28.8" x14ac:dyDescent="0.3">
      <c r="A15" s="5">
        <f t="shared" si="0"/>
        <v>12</v>
      </c>
      <c r="B15" s="5" t="s">
        <v>8</v>
      </c>
      <c r="C15" s="24" t="s">
        <v>9</v>
      </c>
      <c r="D15" s="8">
        <v>2013</v>
      </c>
      <c r="E15" s="8">
        <v>4513001748</v>
      </c>
      <c r="F15" s="21">
        <v>116241.56</v>
      </c>
    </row>
    <row r="16" spans="1:6" ht="28.8" x14ac:dyDescent="0.3">
      <c r="A16" s="5">
        <f t="shared" si="0"/>
        <v>13</v>
      </c>
      <c r="B16" s="5" t="s">
        <v>8</v>
      </c>
      <c r="C16" s="24" t="s">
        <v>10</v>
      </c>
      <c r="D16" s="8">
        <v>2013</v>
      </c>
      <c r="E16" s="8">
        <v>4513002844</v>
      </c>
      <c r="F16" s="21">
        <v>140624.67000000001</v>
      </c>
    </row>
    <row r="17" spans="1:6" ht="28.8" x14ac:dyDescent="0.3">
      <c r="A17" s="5">
        <f t="shared" si="0"/>
        <v>14</v>
      </c>
      <c r="B17" s="5" t="s">
        <v>8</v>
      </c>
      <c r="C17" s="24" t="s">
        <v>12</v>
      </c>
      <c r="D17" s="8">
        <v>2013</v>
      </c>
      <c r="E17" s="8">
        <v>4513002846</v>
      </c>
      <c r="F17" s="21">
        <v>50856.26</v>
      </c>
    </row>
    <row r="18" spans="1:6" ht="22.5" customHeight="1" x14ac:dyDescent="0.3">
      <c r="A18" s="5">
        <f t="shared" si="0"/>
        <v>15</v>
      </c>
      <c r="B18" s="5" t="s">
        <v>8</v>
      </c>
      <c r="C18" s="24" t="s">
        <v>20</v>
      </c>
      <c r="D18" s="8">
        <v>2013</v>
      </c>
      <c r="E18" s="8">
        <v>4513002849</v>
      </c>
      <c r="F18" s="21">
        <v>149292</v>
      </c>
    </row>
    <row r="19" spans="1:6" ht="22.5" customHeight="1" x14ac:dyDescent="0.3">
      <c r="A19" s="5">
        <f t="shared" si="0"/>
        <v>16</v>
      </c>
      <c r="B19" s="5" t="s">
        <v>8</v>
      </c>
      <c r="C19" s="24" t="s">
        <v>22</v>
      </c>
      <c r="D19" s="8">
        <v>2013</v>
      </c>
      <c r="E19" s="8">
        <v>4513003235</v>
      </c>
      <c r="F19" s="21">
        <v>46710.3</v>
      </c>
    </row>
    <row r="20" spans="1:6" ht="22.5" customHeight="1" x14ac:dyDescent="0.3">
      <c r="A20" s="5">
        <f t="shared" si="0"/>
        <v>17</v>
      </c>
      <c r="B20" s="5" t="s">
        <v>8</v>
      </c>
      <c r="C20" s="24" t="s">
        <v>25</v>
      </c>
      <c r="D20" s="8">
        <v>2013</v>
      </c>
      <c r="E20" s="8">
        <v>4513003339</v>
      </c>
      <c r="F20" s="21">
        <v>41528</v>
      </c>
    </row>
    <row r="21" spans="1:6" ht="28.8" x14ac:dyDescent="0.3">
      <c r="A21" s="5">
        <f t="shared" si="0"/>
        <v>18</v>
      </c>
      <c r="B21" s="5" t="s">
        <v>8</v>
      </c>
      <c r="C21" s="24" t="s">
        <v>26</v>
      </c>
      <c r="D21" s="8">
        <v>2013</v>
      </c>
      <c r="E21" s="8">
        <v>4513003632</v>
      </c>
      <c r="F21" s="21">
        <v>22879.84</v>
      </c>
    </row>
    <row r="22" spans="1:6" ht="28.8" x14ac:dyDescent="0.3">
      <c r="A22" s="5">
        <f t="shared" si="0"/>
        <v>19</v>
      </c>
      <c r="B22" s="5" t="s">
        <v>8</v>
      </c>
      <c r="C22" s="24" t="s">
        <v>28</v>
      </c>
      <c r="D22" s="8">
        <v>2013</v>
      </c>
      <c r="E22" s="8">
        <v>4513003760</v>
      </c>
      <c r="F22" s="21">
        <v>34718.089999999997</v>
      </c>
    </row>
    <row r="23" spans="1:6" ht="28.8" x14ac:dyDescent="0.3">
      <c r="A23" s="5">
        <f t="shared" si="0"/>
        <v>20</v>
      </c>
      <c r="B23" s="17" t="s">
        <v>8</v>
      </c>
      <c r="C23" s="24" t="s">
        <v>27</v>
      </c>
      <c r="D23" s="8">
        <v>2013</v>
      </c>
      <c r="E23" s="8">
        <v>4513003907</v>
      </c>
      <c r="F23" s="21">
        <v>72800.72</v>
      </c>
    </row>
    <row r="24" spans="1:6" ht="22.5" customHeight="1" x14ac:dyDescent="0.3">
      <c r="A24" s="5">
        <f t="shared" si="0"/>
        <v>21</v>
      </c>
      <c r="B24" s="5" t="s">
        <v>8</v>
      </c>
      <c r="C24" s="24" t="s">
        <v>21</v>
      </c>
      <c r="D24" s="8">
        <v>2012</v>
      </c>
      <c r="E24" s="8">
        <v>4511003237</v>
      </c>
      <c r="F24" s="21">
        <v>134938</v>
      </c>
    </row>
    <row r="25" spans="1:6" ht="30.75" customHeight="1" x14ac:dyDescent="0.3">
      <c r="A25" s="5">
        <f t="shared" si="0"/>
        <v>22</v>
      </c>
      <c r="B25" s="5" t="s">
        <v>8</v>
      </c>
      <c r="C25" s="24" t="s">
        <v>13</v>
      </c>
      <c r="D25" s="8">
        <v>2012</v>
      </c>
      <c r="E25" s="8">
        <v>4512000893</v>
      </c>
      <c r="F25" s="21">
        <v>97262.64</v>
      </c>
    </row>
    <row r="26" spans="1:6" ht="21" customHeight="1" x14ac:dyDescent="0.3">
      <c r="A26" s="5">
        <f t="shared" si="0"/>
        <v>23</v>
      </c>
      <c r="B26" s="5" t="s">
        <v>8</v>
      </c>
      <c r="C26" s="24" t="s">
        <v>20</v>
      </c>
      <c r="D26" s="8">
        <v>2012</v>
      </c>
      <c r="E26" s="8">
        <v>4512001628</v>
      </c>
      <c r="F26" s="21">
        <v>161565.17000000001</v>
      </c>
    </row>
    <row r="27" spans="1:6" ht="28.8" x14ac:dyDescent="0.3">
      <c r="A27" s="5">
        <f t="shared" si="0"/>
        <v>24</v>
      </c>
      <c r="B27" s="5" t="s">
        <v>8</v>
      </c>
      <c r="C27" s="24" t="s">
        <v>10</v>
      </c>
      <c r="D27" s="8">
        <v>2012</v>
      </c>
      <c r="E27" s="8">
        <v>4512002853</v>
      </c>
      <c r="F27" s="21">
        <v>135005.26999999999</v>
      </c>
    </row>
    <row r="28" spans="1:6" ht="22.5" customHeight="1" x14ac:dyDescent="0.3">
      <c r="A28" s="5">
        <f t="shared" si="0"/>
        <v>25</v>
      </c>
      <c r="B28" s="5" t="s">
        <v>8</v>
      </c>
      <c r="C28" s="24" t="s">
        <v>24</v>
      </c>
      <c r="D28" s="8">
        <v>2012</v>
      </c>
      <c r="E28" s="8">
        <v>4512002853</v>
      </c>
      <c r="F28" s="21">
        <v>49221.7</v>
      </c>
    </row>
    <row r="29" spans="1:6" ht="28.8" x14ac:dyDescent="0.3">
      <c r="A29" s="5">
        <f t="shared" si="0"/>
        <v>26</v>
      </c>
      <c r="B29" s="5" t="s">
        <v>8</v>
      </c>
      <c r="C29" s="24" t="s">
        <v>12</v>
      </c>
      <c r="D29" s="8">
        <v>2012</v>
      </c>
      <c r="E29" s="8">
        <v>4512002860</v>
      </c>
      <c r="F29" s="21">
        <v>45356</v>
      </c>
    </row>
    <row r="30" spans="1:6" ht="24" customHeight="1" x14ac:dyDescent="0.3">
      <c r="A30" s="5">
        <f t="shared" si="0"/>
        <v>27</v>
      </c>
      <c r="B30" s="5" t="s">
        <v>8</v>
      </c>
      <c r="C30" s="24" t="s">
        <v>22</v>
      </c>
      <c r="D30" s="8">
        <v>2012</v>
      </c>
      <c r="E30" s="8">
        <v>4512002977</v>
      </c>
      <c r="F30" s="21">
        <v>28512.799999999999</v>
      </c>
    </row>
    <row r="31" spans="1:6" ht="28.8" x14ac:dyDescent="0.3">
      <c r="A31" s="5">
        <f t="shared" si="0"/>
        <v>28</v>
      </c>
      <c r="B31" s="5" t="s">
        <v>8</v>
      </c>
      <c r="C31" s="24" t="s">
        <v>23</v>
      </c>
      <c r="D31" s="8">
        <v>2012</v>
      </c>
      <c r="E31" s="8">
        <v>4512003948</v>
      </c>
      <c r="F31" s="21">
        <v>94738</v>
      </c>
    </row>
    <row r="32" spans="1:6" ht="24" customHeight="1" x14ac:dyDescent="0.3">
      <c r="A32" s="5">
        <f t="shared" si="0"/>
        <v>29</v>
      </c>
      <c r="B32" s="5" t="s">
        <v>8</v>
      </c>
      <c r="C32" s="24" t="s">
        <v>14</v>
      </c>
      <c r="D32" s="8">
        <v>2011</v>
      </c>
      <c r="E32" s="8">
        <v>4511000034</v>
      </c>
      <c r="F32" s="21">
        <v>16776.39</v>
      </c>
    </row>
    <row r="33" spans="1:6" ht="24" customHeight="1" x14ac:dyDescent="0.3">
      <c r="A33" s="5">
        <f t="shared" si="0"/>
        <v>30</v>
      </c>
      <c r="B33" s="5" t="s">
        <v>8</v>
      </c>
      <c r="C33" s="24" t="s">
        <v>14</v>
      </c>
      <c r="D33" s="8">
        <v>2011</v>
      </c>
      <c r="E33" s="8">
        <v>4511001332</v>
      </c>
      <c r="F33" s="21">
        <v>69789.72</v>
      </c>
    </row>
    <row r="34" spans="1:6" ht="28.8" x14ac:dyDescent="0.3">
      <c r="A34" s="5">
        <f t="shared" si="0"/>
        <v>31</v>
      </c>
      <c r="B34" s="5" t="s">
        <v>8</v>
      </c>
      <c r="C34" s="24" t="s">
        <v>13</v>
      </c>
      <c r="D34" s="8">
        <v>2011</v>
      </c>
      <c r="E34" s="8">
        <v>4511001546</v>
      </c>
      <c r="F34" s="21">
        <v>99870.2</v>
      </c>
    </row>
    <row r="35" spans="1:6" ht="22.5" customHeight="1" x14ac:dyDescent="0.3">
      <c r="A35" s="5">
        <f t="shared" si="0"/>
        <v>32</v>
      </c>
      <c r="B35" s="5" t="s">
        <v>8</v>
      </c>
      <c r="C35" s="24" t="s">
        <v>20</v>
      </c>
      <c r="D35" s="8">
        <v>2011</v>
      </c>
      <c r="E35" s="8">
        <v>4511001700</v>
      </c>
      <c r="F35" s="21">
        <v>134938</v>
      </c>
    </row>
    <row r="36" spans="1:6" ht="28.8" x14ac:dyDescent="0.3">
      <c r="A36" s="5">
        <f t="shared" si="0"/>
        <v>33</v>
      </c>
      <c r="B36" s="5" t="s">
        <v>8</v>
      </c>
      <c r="C36" s="24" t="s">
        <v>10</v>
      </c>
      <c r="D36" s="8">
        <v>2011</v>
      </c>
      <c r="E36" s="8">
        <v>4511002376</v>
      </c>
      <c r="F36" s="21">
        <v>100094.09</v>
      </c>
    </row>
    <row r="37" spans="1:6" ht="28.8" x14ac:dyDescent="0.3">
      <c r="A37" s="5">
        <f t="shared" si="0"/>
        <v>34</v>
      </c>
      <c r="B37" s="5" t="s">
        <v>8</v>
      </c>
      <c r="C37" s="24" t="s">
        <v>12</v>
      </c>
      <c r="D37" s="8">
        <v>2011</v>
      </c>
      <c r="E37" s="8">
        <v>4511002379</v>
      </c>
      <c r="F37" s="21">
        <v>36783.599999999999</v>
      </c>
    </row>
    <row r="38" spans="1:6" ht="23.25" customHeight="1" x14ac:dyDescent="0.3">
      <c r="A38" s="5">
        <f t="shared" si="0"/>
        <v>35</v>
      </c>
      <c r="B38" s="5" t="s">
        <v>8</v>
      </c>
      <c r="C38" s="26" t="s">
        <v>20</v>
      </c>
      <c r="D38" s="23">
        <v>2011</v>
      </c>
      <c r="E38" s="23">
        <v>4511002444</v>
      </c>
      <c r="F38" s="22">
        <v>207564.6</v>
      </c>
    </row>
    <row r="39" spans="1:6" ht="28.8" x14ac:dyDescent="0.3">
      <c r="A39" s="5">
        <f t="shared" si="0"/>
        <v>36</v>
      </c>
      <c r="B39" s="5" t="s">
        <v>8</v>
      </c>
      <c r="C39" s="24" t="s">
        <v>9</v>
      </c>
      <c r="D39" s="8">
        <v>2011</v>
      </c>
      <c r="E39" s="8">
        <v>4511002513</v>
      </c>
      <c r="F39" s="21">
        <v>123656.99</v>
      </c>
    </row>
    <row r="40" spans="1:6" ht="28.8" x14ac:dyDescent="0.3">
      <c r="A40" s="5">
        <f t="shared" si="0"/>
        <v>37</v>
      </c>
      <c r="B40" s="5" t="s">
        <v>8</v>
      </c>
      <c r="C40" s="24" t="s">
        <v>19</v>
      </c>
      <c r="D40" s="8">
        <v>2011</v>
      </c>
      <c r="E40" s="8">
        <v>4511003243</v>
      </c>
      <c r="F40" s="21">
        <v>15346.8</v>
      </c>
    </row>
    <row r="41" spans="1:6" ht="21.75" customHeight="1" x14ac:dyDescent="0.3">
      <c r="A41" s="5">
        <f t="shared" si="0"/>
        <v>38</v>
      </c>
      <c r="B41" s="5" t="s">
        <v>8</v>
      </c>
      <c r="C41" s="24" t="s">
        <v>14</v>
      </c>
      <c r="D41" s="8">
        <v>2010</v>
      </c>
      <c r="E41" s="8">
        <v>4510000002</v>
      </c>
      <c r="F41" s="21">
        <v>16008</v>
      </c>
    </row>
    <row r="42" spans="1:6" ht="21.75" customHeight="1" x14ac:dyDescent="0.3">
      <c r="A42" s="5">
        <f t="shared" si="0"/>
        <v>39</v>
      </c>
      <c r="B42" s="5" t="s">
        <v>8</v>
      </c>
      <c r="C42" s="24" t="s">
        <v>14</v>
      </c>
      <c r="D42" s="8">
        <v>2010</v>
      </c>
      <c r="E42" s="8">
        <v>4510001139</v>
      </c>
      <c r="F42" s="21">
        <v>67105.56</v>
      </c>
    </row>
    <row r="43" spans="1:6" ht="28.8" x14ac:dyDescent="0.3">
      <c r="A43" s="5">
        <f t="shared" si="0"/>
        <v>40</v>
      </c>
      <c r="B43" s="5" t="s">
        <v>8</v>
      </c>
      <c r="C43" s="24" t="s">
        <v>13</v>
      </c>
      <c r="D43" s="8">
        <v>2010</v>
      </c>
      <c r="E43" s="8">
        <v>4510001809</v>
      </c>
      <c r="F43" s="21">
        <v>132008</v>
      </c>
    </row>
    <row r="44" spans="1:6" ht="28.8" x14ac:dyDescent="0.3">
      <c r="A44" s="5">
        <f t="shared" si="0"/>
        <v>41</v>
      </c>
      <c r="B44" s="5" t="s">
        <v>8</v>
      </c>
      <c r="C44" s="24" t="s">
        <v>12</v>
      </c>
      <c r="D44" s="8">
        <v>2010</v>
      </c>
      <c r="E44" s="8">
        <v>4510002500</v>
      </c>
      <c r="F44" s="21">
        <v>46492.800000000003</v>
      </c>
    </row>
    <row r="45" spans="1:6" ht="28.8" x14ac:dyDescent="0.3">
      <c r="A45" s="5">
        <f t="shared" si="0"/>
        <v>42</v>
      </c>
      <c r="B45" s="5" t="s">
        <v>8</v>
      </c>
      <c r="C45" s="24" t="s">
        <v>10</v>
      </c>
      <c r="D45" s="8">
        <v>2010</v>
      </c>
      <c r="E45" s="8">
        <v>4510002584</v>
      </c>
      <c r="F45" s="21">
        <v>129399.99</v>
      </c>
    </row>
    <row r="46" spans="1:6" ht="20.25" customHeight="1" x14ac:dyDescent="0.3">
      <c r="A46" s="5">
        <f t="shared" si="0"/>
        <v>43</v>
      </c>
      <c r="B46" s="5" t="s">
        <v>8</v>
      </c>
      <c r="C46" s="24" t="s">
        <v>20</v>
      </c>
      <c r="D46" s="8">
        <v>2010</v>
      </c>
      <c r="E46" s="8">
        <v>4510002787</v>
      </c>
      <c r="F46" s="21">
        <v>201144</v>
      </c>
    </row>
    <row r="47" spans="1:6" ht="24" customHeight="1" x14ac:dyDescent="0.3">
      <c r="A47" s="5">
        <f t="shared" si="0"/>
        <v>44</v>
      </c>
      <c r="B47" s="5" t="s">
        <v>8</v>
      </c>
      <c r="C47" s="24" t="s">
        <v>14</v>
      </c>
      <c r="D47" s="8">
        <v>2009</v>
      </c>
      <c r="E47" s="8">
        <v>4509000787</v>
      </c>
      <c r="F47" s="21">
        <v>63480</v>
      </c>
    </row>
    <row r="48" spans="1:6" ht="28.8" x14ac:dyDescent="0.3">
      <c r="A48" s="5">
        <f t="shared" si="0"/>
        <v>45</v>
      </c>
      <c r="B48" s="5" t="s">
        <v>8</v>
      </c>
      <c r="C48" s="24" t="s">
        <v>10</v>
      </c>
      <c r="D48" s="8">
        <v>2009</v>
      </c>
      <c r="E48" s="8">
        <v>4509001774</v>
      </c>
      <c r="F48" s="21">
        <v>115267.36</v>
      </c>
    </row>
    <row r="49" spans="1:6" ht="28.8" x14ac:dyDescent="0.3">
      <c r="A49" s="5">
        <f t="shared" si="0"/>
        <v>46</v>
      </c>
      <c r="B49" s="5" t="s">
        <v>8</v>
      </c>
      <c r="C49" s="24" t="s">
        <v>12</v>
      </c>
      <c r="D49" s="8">
        <v>2009</v>
      </c>
      <c r="E49" s="8">
        <v>4509001775</v>
      </c>
      <c r="F49" s="21">
        <v>39905</v>
      </c>
    </row>
    <row r="50" spans="1:6" ht="28.8" x14ac:dyDescent="0.3">
      <c r="A50" s="5">
        <f t="shared" si="0"/>
        <v>47</v>
      </c>
      <c r="B50" s="5" t="s">
        <v>8</v>
      </c>
      <c r="C50" s="24" t="s">
        <v>9</v>
      </c>
      <c r="D50" s="8">
        <v>2009</v>
      </c>
      <c r="E50" s="8">
        <v>4509001778</v>
      </c>
      <c r="F50" s="21">
        <v>98444</v>
      </c>
    </row>
    <row r="51" spans="1:6" ht="28.8" x14ac:dyDescent="0.3">
      <c r="A51" s="5">
        <f t="shared" si="0"/>
        <v>48</v>
      </c>
      <c r="B51" s="5" t="s">
        <v>8</v>
      </c>
      <c r="C51" s="24" t="s">
        <v>13</v>
      </c>
      <c r="D51" s="8">
        <v>2009</v>
      </c>
      <c r="E51" s="8">
        <v>4509001780</v>
      </c>
      <c r="F51" s="21">
        <v>99468.1</v>
      </c>
    </row>
    <row r="52" spans="1:6" ht="23.25" customHeight="1" x14ac:dyDescent="0.3">
      <c r="A52" s="5">
        <f t="shared" si="0"/>
        <v>49</v>
      </c>
      <c r="B52" s="5" t="s">
        <v>8</v>
      </c>
      <c r="C52" s="24" t="s">
        <v>20</v>
      </c>
      <c r="D52" s="8">
        <v>2009</v>
      </c>
      <c r="E52" s="8">
        <v>4509001798</v>
      </c>
      <c r="F52" s="21">
        <v>103428.56</v>
      </c>
    </row>
    <row r="53" spans="1:6" ht="28.8" x14ac:dyDescent="0.3">
      <c r="A53" s="5">
        <f t="shared" si="0"/>
        <v>50</v>
      </c>
      <c r="B53" s="5" t="s">
        <v>8</v>
      </c>
      <c r="C53" s="24" t="s">
        <v>13</v>
      </c>
      <c r="D53" s="8">
        <v>2008</v>
      </c>
      <c r="E53" s="8">
        <v>4508001983</v>
      </c>
      <c r="F53" s="21">
        <v>157550</v>
      </c>
    </row>
    <row r="54" spans="1:6" ht="22.5" customHeight="1" x14ac:dyDescent="0.3">
      <c r="A54" s="28" t="s">
        <v>31</v>
      </c>
      <c r="B54" s="28"/>
      <c r="C54" s="28"/>
      <c r="D54" s="28"/>
      <c r="E54" s="28"/>
      <c r="F54" s="15">
        <f>SUM(F4:F53)</f>
        <v>4483814.5999999996</v>
      </c>
    </row>
  </sheetData>
  <sortState ref="C4:H53">
    <sortCondition descending="1" ref="G53"/>
  </sortState>
  <mergeCells count="2">
    <mergeCell ref="A1:F1"/>
    <mergeCell ref="A54:E54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SERVICIOS</vt:lpstr>
      <vt:lpstr>MANTENIMIENTOS</vt:lpstr>
      <vt:lpstr>MANTENIMIENTOS!Títulos_a_imprimir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2019-05-02T21:55:46Z</cp:lastPrinted>
  <dcterms:created xsi:type="dcterms:W3CDTF">2019-04-26T17:34:19Z</dcterms:created>
  <dcterms:modified xsi:type="dcterms:W3CDTF">2019-05-20T23:46:02Z</dcterms:modified>
</cp:coreProperties>
</file>