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21\Estadistica spss\ESTADISTICAS\ANEXO\ANX 2017\TABULADOS\ENTREGA\"/>
    </mc:Choice>
  </mc:AlternateContent>
  <bookViews>
    <workbookView xWindow="0" yWindow="0" windowWidth="28800" windowHeight="12435" tabRatio="620"/>
  </bookViews>
  <sheets>
    <sheet name="JD_CATEO" sheetId="42" r:id="rId1"/>
    <sheet name="JD_ARRAIGO" sheetId="43" r:id="rId2"/>
    <sheet name="JD_INTERVENCIÓN" sheetId="44" r:id="rId3"/>
    <sheet name="JD_SOLICITUD DE INFO" sheetId="45" r:id="rId4"/>
    <sheet name="JD_ASEGURAMIENTO DE BIENES" sheetId="51" r:id="rId5"/>
    <sheet name="JD_TOTAL_" sheetId="52" r:id="rId6"/>
    <sheet name="JD_TOTAL_TIPO" sheetId="48" r:id="rId7"/>
    <sheet name="NOTAS" sheetId="54" r:id="rId8"/>
  </sheets>
  <definedNames>
    <definedName name="_xlnm._FilterDatabase" localSheetId="1" hidden="1">JD_ARRAIGO!$A$3:$A$3</definedName>
    <definedName name="_xlnm._FilterDatabase" localSheetId="4" hidden="1">'JD_ASEGURAMIENTO DE BIENES'!$A$3:$A$3</definedName>
    <definedName name="_xlnm._FilterDatabase" localSheetId="0" hidden="1">JD_CATEO!$A$3:$A$3</definedName>
    <definedName name="_xlnm._FilterDatabase" localSheetId="2" hidden="1">JD_INTERVENCIÓN!$A$3:$A$3</definedName>
    <definedName name="_xlnm._FilterDatabase" localSheetId="3" hidden="1">'JD_SOLICITUD DE INFO'!$A$3:$A$3</definedName>
    <definedName name="_xlnm._FilterDatabase" localSheetId="5" hidden="1">JD_TOTAL_!$A$3:$A$3</definedName>
    <definedName name="_xlnm._FilterDatabase" localSheetId="6" hidden="1">JD_TOTAL_TIPO!$A$3:$A$3</definedName>
    <definedName name="_xlnm.Print_Area" localSheetId="1">JD_ARRAIGO!$A$1:$X$18</definedName>
    <definedName name="_xlnm.Print_Area" localSheetId="4">'JD_ASEGURAMIENTO DE BIENES'!$A$1:$X$17</definedName>
    <definedName name="_xlnm.Print_Area" localSheetId="0">JD_CATEO!$A$1:$X$18</definedName>
    <definedName name="_xlnm.Print_Area" localSheetId="2">JD_INTERVENCIÓN!$A$1:$X$17</definedName>
    <definedName name="_xlnm.Print_Area" localSheetId="3">'JD_SOLICITUD DE INFO'!$A$1:$X$17</definedName>
    <definedName name="_xlnm.Print_Area" localSheetId="5">JD_TOTAL_!$A$1:$X$17</definedName>
    <definedName name="_xlnm.Print_Area" localSheetId="6">JD_TOTAL_TIPO!$A$1:$X$19</definedName>
    <definedName name="Print_Area" localSheetId="1">JD_ARRAIGO!$A$1:$X$17</definedName>
    <definedName name="Print_Area" localSheetId="4">'JD_ASEGURAMIENTO DE BIENES'!$A$1:$X$17</definedName>
    <definedName name="Print_Area" localSheetId="0">JD_CATEO!$A$1:$X$18</definedName>
    <definedName name="Print_Area" localSheetId="2">JD_INTERVENCIÓN!$A$1:$X$17</definedName>
    <definedName name="Print_Area" localSheetId="3">'JD_SOLICITUD DE INFO'!$A$1:$X$17</definedName>
    <definedName name="Print_Area" localSheetId="5">JD_TOTAL_!$A$1:$X$17</definedName>
    <definedName name="Print_Area" localSheetId="6">JD_TOTAL_TIPO!$A$1:$X$19</definedName>
    <definedName name="Print_Area" localSheetId="7">NOTAS!$A$1:$C$6</definedName>
  </definedNames>
  <calcPr calcId="152511"/>
</workbook>
</file>

<file path=xl/calcChain.xml><?xml version="1.0" encoding="utf-8"?>
<calcChain xmlns="http://schemas.openxmlformats.org/spreadsheetml/2006/main">
  <c r="S9" i="48" l="1"/>
  <c r="G12" i="43" l="1"/>
  <c r="G9" i="48" s="1"/>
  <c r="H12" i="43"/>
  <c r="H9" i="48" s="1"/>
  <c r="I12" i="43"/>
  <c r="N12" i="43"/>
  <c r="N9" i="48" s="1"/>
  <c r="O12" i="43"/>
  <c r="O9" i="48" s="1"/>
  <c r="P12" i="43"/>
  <c r="P9" i="48" s="1"/>
  <c r="Q12" i="43"/>
  <c r="Q9" i="48" s="1"/>
  <c r="R12" i="43"/>
  <c r="R9" i="48" s="1"/>
  <c r="X12" i="43"/>
  <c r="X9" i="48" s="1"/>
  <c r="C12" i="43"/>
  <c r="C9" i="48" s="1"/>
  <c r="X9" i="52"/>
  <c r="X10" i="52"/>
  <c r="N10" i="52"/>
  <c r="O10" i="52"/>
  <c r="P10" i="52"/>
  <c r="Q10" i="52"/>
  <c r="R10" i="52"/>
  <c r="O9" i="52"/>
  <c r="P9" i="52"/>
  <c r="Q9" i="52"/>
  <c r="R9" i="52"/>
  <c r="N9" i="52"/>
  <c r="G10" i="52"/>
  <c r="H10" i="52"/>
  <c r="H9" i="52"/>
  <c r="G9" i="52"/>
  <c r="J9" i="52" s="1"/>
  <c r="C10" i="52"/>
  <c r="H12" i="42"/>
  <c r="H8" i="48" s="1"/>
  <c r="G12" i="42"/>
  <c r="G8" i="48" s="1"/>
  <c r="C9" i="52"/>
  <c r="T10" i="51"/>
  <c r="J10" i="51"/>
  <c r="T9" i="51"/>
  <c r="J9" i="51"/>
  <c r="T10" i="45"/>
  <c r="J10" i="45"/>
  <c r="T9" i="45"/>
  <c r="J9" i="45"/>
  <c r="Z9" i="45" s="1"/>
  <c r="T10" i="44"/>
  <c r="J10" i="44"/>
  <c r="T9" i="44"/>
  <c r="J9" i="44"/>
  <c r="Z9" i="44" s="1"/>
  <c r="T10" i="43"/>
  <c r="J10" i="43"/>
  <c r="T9" i="43"/>
  <c r="T12" i="43" s="1"/>
  <c r="T9" i="48" s="1"/>
  <c r="J9" i="43"/>
  <c r="J12" i="43" s="1"/>
  <c r="J9" i="48" s="1"/>
  <c r="T10" i="42"/>
  <c r="T10" i="52" s="1"/>
  <c r="J10" i="42"/>
  <c r="T9" i="42"/>
  <c r="J9" i="42"/>
  <c r="Z10" i="43" l="1"/>
  <c r="Z10" i="45"/>
  <c r="T9" i="52"/>
  <c r="Z10" i="44"/>
  <c r="Z10" i="52"/>
  <c r="J10" i="52"/>
  <c r="Y10" i="52" s="1"/>
  <c r="Y9" i="52"/>
  <c r="Z9" i="52"/>
  <c r="Z9" i="51"/>
  <c r="Z9" i="43"/>
  <c r="Z10" i="51"/>
  <c r="E7" i="54"/>
  <c r="E6" i="54"/>
  <c r="E5" i="54"/>
  <c r="E4" i="54"/>
  <c r="E3" i="54"/>
  <c r="E2" i="54"/>
  <c r="R12" i="42" l="1"/>
  <c r="R8" i="48" s="1"/>
  <c r="Q12" i="42"/>
  <c r="Q8" i="48" s="1"/>
  <c r="P12" i="42"/>
  <c r="P8" i="48" s="1"/>
  <c r="O12" i="42"/>
  <c r="O8" i="48" s="1"/>
  <c r="N12" i="42"/>
  <c r="N8" i="48" s="1"/>
  <c r="T12" i="42" l="1"/>
  <c r="T8" i="48" s="1"/>
  <c r="J12" i="42" l="1"/>
  <c r="J8" i="48" s="1"/>
  <c r="X12" i="42"/>
  <c r="X8" i="48" s="1"/>
  <c r="X12" i="52"/>
  <c r="T12" i="52"/>
  <c r="R12" i="52"/>
  <c r="Q12" i="52"/>
  <c r="P12" i="52"/>
  <c r="O12" i="52"/>
  <c r="N12" i="52"/>
  <c r="J12" i="52"/>
  <c r="H12" i="52"/>
  <c r="G12" i="52"/>
  <c r="C12" i="52"/>
  <c r="X12" i="51"/>
  <c r="X12" i="48" s="1"/>
  <c r="T12" i="51"/>
  <c r="T12" i="48" s="1"/>
  <c r="R12" i="51"/>
  <c r="R12" i="48" s="1"/>
  <c r="Q12" i="51"/>
  <c r="Q12" i="48" s="1"/>
  <c r="P12" i="51"/>
  <c r="P12" i="48" s="1"/>
  <c r="O12" i="51"/>
  <c r="O12" i="48" s="1"/>
  <c r="N12" i="51"/>
  <c r="N12" i="48" s="1"/>
  <c r="J12" i="51"/>
  <c r="J12" i="48" s="1"/>
  <c r="H12" i="51"/>
  <c r="H12" i="48" s="1"/>
  <c r="G12" i="51"/>
  <c r="G12" i="48" s="1"/>
  <c r="C12" i="51"/>
  <c r="C12" i="48" s="1"/>
  <c r="X14" i="48" l="1"/>
  <c r="Y12" i="52"/>
  <c r="Z12" i="52"/>
  <c r="X12" i="44"/>
  <c r="X10" i="48" s="1"/>
  <c r="T12" i="44"/>
  <c r="T10" i="48" s="1"/>
  <c r="R12" i="44"/>
  <c r="R10" i="48" s="1"/>
  <c r="Q12" i="44"/>
  <c r="Q10" i="48" s="1"/>
  <c r="P12" i="44"/>
  <c r="P10" i="48" s="1"/>
  <c r="P14" i="48" s="1"/>
  <c r="O12" i="44"/>
  <c r="O10" i="48" s="1"/>
  <c r="N12" i="44"/>
  <c r="N10" i="48" s="1"/>
  <c r="J12" i="44"/>
  <c r="J10" i="48" s="1"/>
  <c r="H12" i="44"/>
  <c r="H10" i="48" s="1"/>
  <c r="G12" i="44"/>
  <c r="G10" i="48" s="1"/>
  <c r="C12" i="44"/>
  <c r="C10" i="48" s="1"/>
  <c r="X12" i="45"/>
  <c r="X11" i="48" s="1"/>
  <c r="T12" i="45"/>
  <c r="T11" i="48" s="1"/>
  <c r="R12" i="45"/>
  <c r="R11" i="48" s="1"/>
  <c r="Q12" i="45"/>
  <c r="Q11" i="48" s="1"/>
  <c r="P12" i="45"/>
  <c r="P11" i="48" s="1"/>
  <c r="O12" i="45"/>
  <c r="O11" i="48" s="1"/>
  <c r="N12" i="45"/>
  <c r="N11" i="48" s="1"/>
  <c r="J12" i="45"/>
  <c r="J11" i="48" s="1"/>
  <c r="H12" i="45"/>
  <c r="H11" i="48" s="1"/>
  <c r="G12" i="45"/>
  <c r="G11" i="48" s="1"/>
  <c r="C12" i="45"/>
  <c r="C11" i="48" s="1"/>
  <c r="C12" i="42"/>
  <c r="C8" i="48" s="1"/>
  <c r="Q14" i="48" l="1"/>
  <c r="R14" i="48"/>
  <c r="J14" i="48"/>
  <c r="G14" i="48"/>
  <c r="N14" i="48"/>
  <c r="T14" i="48"/>
  <c r="H14" i="48"/>
  <c r="C14" i="48"/>
  <c r="O14" i="48"/>
</calcChain>
</file>

<file path=xl/sharedStrings.xml><?xml version="1.0" encoding="utf-8"?>
<sst xmlns="http://schemas.openxmlformats.org/spreadsheetml/2006/main" count="145" uniqueCount="31">
  <si>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</si>
  <si>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</si>
  <si>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</si>
  <si>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</si>
  <si>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</si>
  <si>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</si>
  <si>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</si>
  <si>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LIBRADA</t>
  </si>
  <si>
    <t>LIBRADA PARCIAL</t>
  </si>
  <si>
    <t>NEGADA</t>
  </si>
  <si>
    <t>SIN MATERIA</t>
  </si>
  <si>
    <t>OTRO</t>
  </si>
  <si>
    <t>EGRESO TOTAL</t>
  </si>
  <si>
    <t>EXISTENCIA FINAL</t>
  </si>
  <si>
    <t>ASEGURAMIENTO DE BIENES</t>
  </si>
  <si>
    <t>SOLICITUD DE INFORMACIÓN</t>
  </si>
  <si>
    <t>INTERVENCIÓN DE COMUNICACIONES PRIVADAS Y DE CORRESPONDENCIA</t>
  </si>
  <si>
    <t>SOLICITUD INFORMACIÓN</t>
  </si>
  <si>
    <t>CATEOS</t>
  </si>
  <si>
    <t>ARRAIGOS</t>
  </si>
  <si>
    <t>JUZGADO PRIMERO DE DISTRITO (1)</t>
  </si>
  <si>
    <t>JUZGADO SEGUNDO DE DISTRITO (1)</t>
  </si>
  <si>
    <t>MOVIMIENTO ESTADÍSTICO EN LOS JUZGADOS DE DISTRITO ESPECIALIZADOS EN MEDIDAS CAUTELARES Y CONTROL DE TÉCNICAS DE INVESTIGACIÓN EN LA CIUDAD DE MÉXICO</t>
  </si>
  <si>
    <t>MOVIMIENTO ESTADÍSTICO DEL TOTAL DE ASUNTOS EN LOS JUZGADOS DE DISTRITO ESPECIALIZADOS EN MEDIDAS CAUTELARES Y CONTROL DE TÉCNICAS DE INVESTIGACIÓN EN LA CIUDAD DE MÉXICO</t>
  </si>
  <si>
    <t>MOVIMIENTO ESTADÍSTICO EN LOS JUZGADOS DE DISTRITO ESPECIALIZADOS EN MEDIDAS CAUTELARES Y CONTROL DE TÉCNICAS DE INVESTIGACIÓN EN LA CIUDAD DE MÉXICO POR TIPO DE ASUNTO</t>
  </si>
  <si>
    <t>TIPO DE ASUNTO</t>
  </si>
  <si>
    <t>DEL 16 DE NOVIEMBRE DE 2016 AL 15 DE NOVIEMBRE DE 2017</t>
  </si>
  <si>
    <t>(1) CONCLUYÓ FUNCIONES EL 16  DE MAYO DE 2017, DE CONFORMIDAD CON EL ACUERDO GENERAL 3/2017 DEL PLENO DEL CONSEJO DE LA JUDICATURA FEDERAL.</t>
  </si>
  <si>
    <t>CONCLUYÓ FUNCIONES EL 16  DE MAYO DE 2017, DE CONFORMIDAD CON EL ACUERDO GENERAL 3/2017 DEL PLENO DEL CONSEJO DE LA JUDICATURA FEDERAL.</t>
  </si>
  <si>
    <t>EL PRESENTE MOVIMIENTO ESTADÍSTICO INCLUYE LOS ASUNTOS DE LOS JUZGADOS COMISIONADOS TEMPORALMENTE, DE CONFORMIDAD CON EL ACUERDO GENERAL DEL PLENO DEL CONSEJO DE LA JUDICATURA FEDERAL, RELATIVO A LA COMISIÓN TEMPORAL  DE LOS TITULARES Y PERSONAL DE LOS JUZGADOS QUINTO Y SEXTO FEDERALES PENALES ESPECIALIZADOS EN CATEOS, ARRAIGOS E INTERVENCIÓN DE COMUNICACIONES, CON COMPETENCIA EN TODA LA REPÚBLICA Y RESIDENCIA EN LA CIUDAD DE MÉXICO, A LOS JUZGADOS PRIMERO Y SEGUNDO DE DISTRITO ESPECIALIZADOS EN MEDIDAS CAUTELARES Y CONTROL DE TÉCNICAS DE INVESTIGACIÓN.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</si>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</sst>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1" fillId="0" borderId="0" xfId="1" applyFont="1"/>
    <xf numFmtId="0" fontId="9" fillId="0" borderId="0" xfId="1" quotePrefix="1" applyFont="1" applyAlignment="1">
      <alignment horizontal="center" vertical="center"/>
    </xf>
    <xf numFmtId="49" fontId="9" fillId="0" borderId="0" xfId="1" applyNumberFormat="1" applyFont="1" applyAlignment="1">
      <alignment horizontal="justify" vertical="center" wrapText="1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0" fillId="0" borderId="0" xfId="0" applyFill="1" applyAlignment="1">
      <alignment horizontal="center"/>
    </xf>
    <xf numFmtId="0" fontId="11" fillId="0" borderId="0" xfId="1" quotePrefix="1" applyFont="1" applyAlignment="1">
      <alignment horizontal="center" vertical="center"/>
    </xf>
    <xf numFmtId="49" fontId="11" fillId="0" borderId="0" xfId="1" applyNumberFormat="1" applyFont="1" applyAlignment="1">
      <alignment horizontal="justify" vertical="center" wrapText="1"/>
    </xf>
    <xf numFmtId="49" fontId="12" fillId="0" borderId="0" xfId="1" applyNumberFormat="1" applyFont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BreakPreview" zoomScale="80" zoomScaleNormal="70" zoomScaleSheetLayoutView="8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30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30" s="13" customFormat="1" ht="54.95" customHeight="1" x14ac:dyDescent="0.2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30" s="13" customFormat="1" ht="39.950000000000003" customHeight="1" thickBot="1" x14ac:dyDescent="0.25">
      <c r="A3" s="44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30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30" s="13" customFormat="1" ht="30" customHeight="1" thickBot="1" x14ac:dyDescent="0.3">
      <c r="A5" s="16"/>
      <c r="B5" s="17"/>
      <c r="C5" s="45" t="s">
        <v>18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0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30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30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30" ht="20.100000000000001" customHeight="1" x14ac:dyDescent="0.2">
      <c r="A9" s="2" t="s">
        <v>20</v>
      </c>
      <c r="C9" s="5">
        <v>0</v>
      </c>
      <c r="D9" s="5"/>
      <c r="E9" s="5"/>
      <c r="F9" s="5"/>
      <c r="G9" s="5">
        <v>11</v>
      </c>
      <c r="H9" s="5">
        <v>0</v>
      </c>
      <c r="I9" s="5"/>
      <c r="J9" s="5">
        <f>G9+H9</f>
        <v>11</v>
      </c>
      <c r="K9" s="5"/>
      <c r="L9" s="5"/>
      <c r="M9" s="5"/>
      <c r="N9" s="4">
        <v>7</v>
      </c>
      <c r="O9" s="4">
        <v>0</v>
      </c>
      <c r="P9" s="4">
        <v>3</v>
      </c>
      <c r="Q9" s="4">
        <v>0</v>
      </c>
      <c r="R9" s="4">
        <v>1</v>
      </c>
      <c r="S9" s="5"/>
      <c r="T9" s="4">
        <f>SUM(N9:R9)</f>
        <v>11</v>
      </c>
      <c r="U9" s="5"/>
      <c r="V9" s="5"/>
      <c r="W9" s="5"/>
      <c r="X9" s="5">
        <v>0</v>
      </c>
    </row>
    <row r="10" spans="1:30" ht="20.100000000000001" customHeight="1" x14ac:dyDescent="0.2">
      <c r="A10" s="26" t="s">
        <v>21</v>
      </c>
      <c r="C10" s="5">
        <v>0</v>
      </c>
      <c r="D10" s="5"/>
      <c r="E10" s="5"/>
      <c r="F10" s="5"/>
      <c r="G10" s="27">
        <v>12</v>
      </c>
      <c r="H10" s="27">
        <v>0</v>
      </c>
      <c r="I10" s="5"/>
      <c r="J10" s="27">
        <f>G10+H10</f>
        <v>12</v>
      </c>
      <c r="K10" s="5"/>
      <c r="L10" s="5"/>
      <c r="M10" s="5"/>
      <c r="N10" s="27">
        <v>6</v>
      </c>
      <c r="O10" s="27">
        <v>1</v>
      </c>
      <c r="P10" s="27">
        <v>3</v>
      </c>
      <c r="Q10" s="27">
        <v>1</v>
      </c>
      <c r="R10" s="27">
        <v>1</v>
      </c>
      <c r="S10" s="5"/>
      <c r="T10" s="27">
        <f>SUM(N10:R10)</f>
        <v>12</v>
      </c>
      <c r="U10" s="5"/>
      <c r="V10" s="5"/>
      <c r="W10" s="5"/>
      <c r="X10" s="27">
        <v>0</v>
      </c>
    </row>
    <row r="11" spans="1:30" ht="19.5" customHeight="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30" ht="20.100000000000001" customHeight="1" x14ac:dyDescent="0.2">
      <c r="A12" s="28" t="s">
        <v>0</v>
      </c>
      <c r="B12" s="7"/>
      <c r="C12" s="29">
        <f>SUM(C9:C10)</f>
        <v>0</v>
      </c>
      <c r="D12" s="9"/>
      <c r="E12" s="9"/>
      <c r="F12" s="9"/>
      <c r="G12" s="29">
        <f t="shared" ref="G12:H12" si="0">SUM(G9:G10)</f>
        <v>23</v>
      </c>
      <c r="H12" s="29">
        <f t="shared" si="0"/>
        <v>0</v>
      </c>
      <c r="I12" s="5"/>
      <c r="J12" s="29">
        <f>SUM(J9:J10)</f>
        <v>23</v>
      </c>
      <c r="K12" s="9"/>
      <c r="L12" s="9"/>
      <c r="M12" s="9"/>
      <c r="N12" s="29">
        <f t="shared" ref="N12:R12" si="1">SUM(N9:N10)</f>
        <v>13</v>
      </c>
      <c r="O12" s="29">
        <f t="shared" si="1"/>
        <v>1</v>
      </c>
      <c r="P12" s="29">
        <f t="shared" si="1"/>
        <v>6</v>
      </c>
      <c r="Q12" s="29">
        <f t="shared" si="1"/>
        <v>1</v>
      </c>
      <c r="R12" s="29">
        <f t="shared" si="1"/>
        <v>2</v>
      </c>
      <c r="S12" s="9"/>
      <c r="T12" s="29">
        <f>SUM(T9:T10)</f>
        <v>23</v>
      </c>
      <c r="U12" s="9"/>
      <c r="V12" s="9"/>
      <c r="W12" s="9"/>
      <c r="X12" s="29">
        <f>SUM(X9:X10)</f>
        <v>0</v>
      </c>
    </row>
    <row r="13" spans="1:30" ht="20.100000000000001" customHeight="1" x14ac:dyDescent="0.2">
      <c r="A13" s="3"/>
      <c r="B13" s="3"/>
      <c r="C13" s="6"/>
      <c r="D13" s="6"/>
      <c r="E13" s="6"/>
      <c r="F13" s="6"/>
      <c r="G13" s="6"/>
      <c r="H13" s="6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30" s="7" customFormat="1" ht="30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30" s="1" customFormat="1" ht="73.5" customHeight="1" x14ac:dyDescent="0.2">
      <c r="A15" s="46" t="s">
        <v>29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24"/>
      <c r="Z15" s="24"/>
      <c r="AA15" s="24"/>
    </row>
    <row r="16" spans="1:30" ht="13.5" customHeight="1" x14ac:dyDescent="0.2">
      <c r="X16" s="37"/>
      <c r="Y16" s="24"/>
      <c r="Z16" s="24"/>
      <c r="AA16" s="24"/>
      <c r="AB16" s="24"/>
      <c r="AC16" s="24"/>
      <c r="AD16" s="24"/>
    </row>
    <row r="17" spans="1:30" ht="13.5" customHeight="1" x14ac:dyDescent="0.2">
      <c r="A17" s="2" t="s">
        <v>27</v>
      </c>
      <c r="X17" s="37"/>
      <c r="Y17" s="24"/>
      <c r="Z17" s="24"/>
      <c r="AA17" s="24"/>
      <c r="AB17" s="24"/>
      <c r="AC17" s="24"/>
      <c r="AD17" s="24"/>
    </row>
    <row r="18" spans="1:30" x14ac:dyDescent="0.2">
      <c r="X18" s="37"/>
      <c r="Y18" s="24"/>
      <c r="Z18" s="24"/>
      <c r="AA18" s="24"/>
      <c r="AB18" s="24"/>
      <c r="AC18" s="24"/>
      <c r="AD18" s="24"/>
    </row>
    <row r="19" spans="1:30" x14ac:dyDescent="0.2">
      <c r="X19" s="24"/>
      <c r="Y19" s="24"/>
      <c r="Z19" s="24"/>
      <c r="AA19" s="24"/>
      <c r="AB19" s="24"/>
      <c r="AC19" s="24"/>
      <c r="AD19" s="24"/>
    </row>
    <row r="20" spans="1:30" x14ac:dyDescent="0.2">
      <c r="X20" s="24"/>
      <c r="Y20" s="24"/>
      <c r="Z20" s="24"/>
      <c r="AA20" s="24"/>
      <c r="AB20" s="24"/>
      <c r="AC20" s="24"/>
      <c r="AD20" s="24"/>
    </row>
    <row r="21" spans="1:30" x14ac:dyDescent="0.2">
      <c r="X21" s="24"/>
      <c r="Y21" s="24"/>
      <c r="Z21" s="24"/>
      <c r="AA21" s="24"/>
      <c r="AB21" s="24"/>
      <c r="AC21" s="24"/>
      <c r="AD21" s="24"/>
    </row>
    <row r="22" spans="1:30" x14ac:dyDescent="0.2">
      <c r="X22" s="24"/>
      <c r="Y22" s="24"/>
      <c r="Z22" s="24"/>
      <c r="AA22" s="24"/>
      <c r="AB22" s="24"/>
      <c r="AC22" s="24"/>
      <c r="AD22" s="24"/>
    </row>
    <row r="23" spans="1:30" ht="15" customHeight="1" x14ac:dyDescent="0.2"/>
    <row r="24" spans="1:30" ht="15" customHeight="1" x14ac:dyDescent="0.2"/>
    <row r="25" spans="1:30" ht="15" customHeight="1" x14ac:dyDescent="0.2"/>
  </sheetData>
  <mergeCells count="4">
    <mergeCell ref="A2:X2"/>
    <mergeCell ref="A3:X3"/>
    <mergeCell ref="C5:X5"/>
    <mergeCell ref="A15:X1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0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view="pageBreakPreview" zoomScale="80" zoomScaleNormal="70" zoomScaleSheetLayoutView="80" workbookViewId="0">
      <pane ySplit="3" topLeftCell="A4" activePane="bottomLeft" state="frozen"/>
      <selection activeCell="F1" sqref="A1:F1048576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20.100000000000001" customHeight="1" x14ac:dyDescent="0.2">
      <c r="A9" s="2" t="s">
        <v>20</v>
      </c>
      <c r="C9" s="5">
        <v>0</v>
      </c>
      <c r="D9" s="5"/>
      <c r="E9" s="5"/>
      <c r="F9" s="5"/>
      <c r="G9" s="5">
        <v>2</v>
      </c>
      <c r="H9" s="5">
        <v>0</v>
      </c>
      <c r="I9" s="5"/>
      <c r="J9" s="5">
        <f>G9+H9</f>
        <v>2</v>
      </c>
      <c r="K9" s="5"/>
      <c r="L9" s="5"/>
      <c r="M9" s="5"/>
      <c r="N9" s="4">
        <v>0</v>
      </c>
      <c r="O9" s="4">
        <v>0</v>
      </c>
      <c r="P9" s="4">
        <v>2</v>
      </c>
      <c r="Q9" s="4">
        <v>0</v>
      </c>
      <c r="R9" s="4">
        <v>0</v>
      </c>
      <c r="S9" s="5"/>
      <c r="T9" s="4">
        <f>SUM(N9:R9)</f>
        <v>2</v>
      </c>
      <c r="U9" s="5"/>
      <c r="V9" s="5"/>
      <c r="W9" s="5"/>
      <c r="X9" s="5">
        <v>0</v>
      </c>
      <c r="Z9" s="25">
        <f>C9+J9-T9-X9</f>
        <v>0</v>
      </c>
    </row>
    <row r="10" spans="1:26" ht="20.100000000000001" customHeight="1" x14ac:dyDescent="0.2">
      <c r="A10" s="26" t="s">
        <v>21</v>
      </c>
      <c r="C10" s="27">
        <v>0</v>
      </c>
      <c r="D10" s="5"/>
      <c r="E10" s="5"/>
      <c r="F10" s="5"/>
      <c r="G10" s="27">
        <v>1</v>
      </c>
      <c r="H10" s="27">
        <v>0</v>
      </c>
      <c r="I10" s="5"/>
      <c r="J10" s="27">
        <f>G10+H10</f>
        <v>1</v>
      </c>
      <c r="K10" s="5"/>
      <c r="L10" s="5"/>
      <c r="M10" s="5"/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5"/>
      <c r="T10" s="27">
        <f>SUM(N10:R10)</f>
        <v>1</v>
      </c>
      <c r="U10" s="5"/>
      <c r="V10" s="5"/>
      <c r="W10" s="5"/>
      <c r="X10" s="27">
        <v>0</v>
      </c>
      <c r="Z10" s="25">
        <f>C10+J10-T10-X10</f>
        <v>0</v>
      </c>
    </row>
    <row r="11" spans="1:26" ht="19.5" customHeight="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Z11" s="25"/>
    </row>
    <row r="12" spans="1:26" ht="20.100000000000001" customHeight="1" x14ac:dyDescent="0.2">
      <c r="A12" s="28" t="s">
        <v>0</v>
      </c>
      <c r="B12" s="7"/>
      <c r="C12" s="29">
        <f>SUM(C9:C10)</f>
        <v>0</v>
      </c>
      <c r="D12" s="9"/>
      <c r="E12" s="9"/>
      <c r="F12" s="9"/>
      <c r="G12" s="29">
        <f t="shared" ref="G12:X12" si="0">SUM(G9:G10)</f>
        <v>3</v>
      </c>
      <c r="H12" s="29">
        <f t="shared" si="0"/>
        <v>0</v>
      </c>
      <c r="I12" s="29">
        <f t="shared" si="0"/>
        <v>0</v>
      </c>
      <c r="J12" s="29">
        <f t="shared" si="0"/>
        <v>3</v>
      </c>
      <c r="K12" s="9"/>
      <c r="L12" s="9"/>
      <c r="M12" s="9"/>
      <c r="N12" s="29">
        <f t="shared" si="0"/>
        <v>1</v>
      </c>
      <c r="O12" s="29">
        <f t="shared" si="0"/>
        <v>0</v>
      </c>
      <c r="P12" s="29">
        <f t="shared" si="0"/>
        <v>2</v>
      </c>
      <c r="Q12" s="29">
        <f t="shared" si="0"/>
        <v>0</v>
      </c>
      <c r="R12" s="29">
        <f t="shared" si="0"/>
        <v>0</v>
      </c>
      <c r="S12" s="9"/>
      <c r="T12" s="29">
        <f t="shared" si="0"/>
        <v>3</v>
      </c>
      <c r="U12" s="9"/>
      <c r="V12" s="9"/>
      <c r="W12" s="9"/>
      <c r="X12" s="29">
        <f t="shared" si="0"/>
        <v>0</v>
      </c>
      <c r="Z12" s="25"/>
    </row>
    <row r="13" spans="1:26" ht="20.100000000000001" customHeight="1" x14ac:dyDescent="0.2">
      <c r="A13" s="3"/>
      <c r="B13" s="3"/>
      <c r="C13" s="6"/>
      <c r="D13" s="6"/>
      <c r="E13" s="6"/>
      <c r="F13" s="6"/>
      <c r="G13" s="6"/>
      <c r="H13" s="6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Z13" s="25"/>
    </row>
    <row r="14" spans="1:26" s="7" customFormat="1" ht="30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Z14" s="25"/>
    </row>
    <row r="15" spans="1:26" s="1" customFormat="1" ht="73.5" customHeight="1" x14ac:dyDescent="0.2">
      <c r="A15" s="46" t="s">
        <v>29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7" spans="1:35" ht="13.5" customHeight="1" x14ac:dyDescent="0.2">
      <c r="A17" s="2" t="s">
        <v>27</v>
      </c>
      <c r="Y17" s="23"/>
      <c r="Z17" s="23"/>
    </row>
    <row r="18" spans="1:35" x14ac:dyDescent="0.2">
      <c r="G18"/>
      <c r="H18"/>
      <c r="Y18" s="24"/>
      <c r="Z18" s="24"/>
    </row>
    <row r="19" spans="1:35" x14ac:dyDescent="0.2">
      <c r="G19"/>
      <c r="H19"/>
      <c r="Y19" s="24"/>
      <c r="Z19" s="24"/>
    </row>
    <row r="20" spans="1:35" x14ac:dyDescent="0.2">
      <c r="G20"/>
      <c r="H20"/>
      <c r="Y20" s="24"/>
      <c r="Z20" s="24"/>
    </row>
    <row r="21" spans="1:35" x14ac:dyDescent="0.2">
      <c r="G21"/>
      <c r="H21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x14ac:dyDescent="0.2">
      <c r="G22"/>
      <c r="H22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1:35" ht="15" customHeight="1" x14ac:dyDescent="0.2">
      <c r="G23"/>
      <c r="H23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35" ht="15" customHeight="1" x14ac:dyDescent="0.2">
      <c r="G24"/>
      <c r="H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15" customHeight="1" x14ac:dyDescent="0.2"/>
  </sheetData>
  <mergeCells count="4">
    <mergeCell ref="A2:X2"/>
    <mergeCell ref="A3:X3"/>
    <mergeCell ref="C5:X5"/>
    <mergeCell ref="A15:X1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view="pageBreakPreview" zoomScale="80" zoomScaleNormal="70" zoomScaleSheetLayoutView="80" workbookViewId="0">
      <pane ySplit="3" topLeftCell="A4" activePane="bottomLeft" state="frozen"/>
      <selection activeCell="F1" sqref="A1:F1048576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3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36" s="13" customFormat="1" ht="54.95" customHeight="1" x14ac:dyDescent="0.2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36" s="13" customFormat="1" ht="39.950000000000003" customHeight="1" thickBot="1" x14ac:dyDescent="0.25">
      <c r="A3" s="44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3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36" s="13" customFormat="1" ht="30" customHeight="1" thickBot="1" x14ac:dyDescent="0.3">
      <c r="A5" s="16"/>
      <c r="B5" s="17"/>
      <c r="C5" s="45" t="s">
        <v>16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3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36" ht="20.100000000000001" customHeight="1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U8" s="5"/>
      <c r="V8" s="5"/>
      <c r="W8" s="5"/>
      <c r="X8" s="5"/>
      <c r="Z8" s="25"/>
    </row>
    <row r="9" spans="1:36" ht="20.100000000000001" customHeight="1" x14ac:dyDescent="0.2">
      <c r="A9" s="2" t="s">
        <v>20</v>
      </c>
      <c r="C9" s="41">
        <v>0</v>
      </c>
      <c r="D9" s="5"/>
      <c r="E9" s="5"/>
      <c r="F9" s="5"/>
      <c r="G9" s="5">
        <v>765</v>
      </c>
      <c r="H9" s="5">
        <v>1</v>
      </c>
      <c r="I9" s="5"/>
      <c r="J9" s="5">
        <f>G9+H9</f>
        <v>766</v>
      </c>
      <c r="K9" s="5"/>
      <c r="L9" s="5"/>
      <c r="M9" s="5"/>
      <c r="N9" s="4">
        <v>263</v>
      </c>
      <c r="O9" s="4">
        <v>12</v>
      </c>
      <c r="P9" s="4">
        <v>149</v>
      </c>
      <c r="Q9" s="4">
        <v>3</v>
      </c>
      <c r="R9" s="4">
        <v>339</v>
      </c>
      <c r="S9" s="5"/>
      <c r="T9" s="4">
        <f>SUM(N9:R9)</f>
        <v>766</v>
      </c>
      <c r="U9" s="5"/>
      <c r="V9" s="5"/>
      <c r="W9" s="5"/>
      <c r="X9" s="5">
        <v>0</v>
      </c>
      <c r="Z9" s="25">
        <f>C9+J9-T9-X9</f>
        <v>0</v>
      </c>
    </row>
    <row r="10" spans="1:36" ht="20.100000000000001" customHeight="1" x14ac:dyDescent="0.2">
      <c r="A10" s="26" t="s">
        <v>21</v>
      </c>
      <c r="C10" s="5">
        <v>1</v>
      </c>
      <c r="D10" s="5"/>
      <c r="E10" s="5"/>
      <c r="F10" s="5"/>
      <c r="G10" s="27">
        <v>672</v>
      </c>
      <c r="H10" s="27">
        <v>1</v>
      </c>
      <c r="I10" s="5"/>
      <c r="J10" s="27">
        <f>G10+H10</f>
        <v>673</v>
      </c>
      <c r="K10" s="5"/>
      <c r="L10" s="5"/>
      <c r="M10" s="5"/>
      <c r="N10" s="27">
        <v>526</v>
      </c>
      <c r="O10" s="27">
        <v>12</v>
      </c>
      <c r="P10" s="27">
        <v>91</v>
      </c>
      <c r="Q10" s="27">
        <v>3</v>
      </c>
      <c r="R10" s="27">
        <v>42</v>
      </c>
      <c r="S10" s="5"/>
      <c r="T10" s="27">
        <f>SUM(N10:R10)</f>
        <v>674</v>
      </c>
      <c r="U10" s="5"/>
      <c r="V10" s="5"/>
      <c r="W10" s="5"/>
      <c r="X10" s="27">
        <v>0</v>
      </c>
      <c r="Z10" s="25">
        <f>C10+J10-T10-X10</f>
        <v>0</v>
      </c>
    </row>
    <row r="11" spans="1:36" ht="19.5" customHeight="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Z11" s="25"/>
    </row>
    <row r="12" spans="1:36" ht="20.100000000000001" customHeight="1" x14ac:dyDescent="0.2">
      <c r="A12" s="28" t="s">
        <v>0</v>
      </c>
      <c r="B12" s="7"/>
      <c r="C12" s="29">
        <f>SUM(C9:C10)</f>
        <v>1</v>
      </c>
      <c r="D12" s="9"/>
      <c r="E12" s="9"/>
      <c r="F12" s="9"/>
      <c r="G12" s="29">
        <f>SUM(G9:G10)</f>
        <v>1437</v>
      </c>
      <c r="H12" s="29">
        <f>SUM(H9:H10)</f>
        <v>2</v>
      </c>
      <c r="I12" s="5"/>
      <c r="J12" s="29">
        <f>SUM(J9:J10)</f>
        <v>1439</v>
      </c>
      <c r="K12" s="9"/>
      <c r="L12" s="9"/>
      <c r="M12" s="9"/>
      <c r="N12" s="29">
        <f>SUM(N9:N10)</f>
        <v>789</v>
      </c>
      <c r="O12" s="29">
        <f>SUM(O9:O10)</f>
        <v>24</v>
      </c>
      <c r="P12" s="29">
        <f>SUM(P9:P10)</f>
        <v>240</v>
      </c>
      <c r="Q12" s="29">
        <f>SUM(Q9:Q10)</f>
        <v>6</v>
      </c>
      <c r="R12" s="29">
        <f>SUM(R9:R10)</f>
        <v>381</v>
      </c>
      <c r="S12" s="9"/>
      <c r="T12" s="29">
        <f>SUM(T9:T10)</f>
        <v>1440</v>
      </c>
      <c r="U12" s="9"/>
      <c r="V12" s="9"/>
      <c r="W12" s="9"/>
      <c r="X12" s="29">
        <f>SUM(X9:X10)</f>
        <v>0</v>
      </c>
      <c r="Z12" s="25"/>
    </row>
    <row r="13" spans="1:36" ht="20.100000000000001" customHeight="1" x14ac:dyDescent="0.2">
      <c r="A13" s="3"/>
      <c r="B13" s="3"/>
      <c r="C13" s="6"/>
      <c r="D13" s="6"/>
      <c r="E13" s="6"/>
      <c r="F13" s="6"/>
      <c r="G13" s="6"/>
      <c r="H13" s="6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Z13" s="25"/>
    </row>
    <row r="14" spans="1:36" s="7" customFormat="1" ht="30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Z14" s="25"/>
    </row>
    <row r="15" spans="1:36" s="1" customFormat="1" ht="73.5" customHeight="1" x14ac:dyDescent="0.2">
      <c r="A15" s="46" t="s">
        <v>29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36" ht="22.5" customHeight="1" x14ac:dyDescent="0.2"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3.5" customHeight="1" x14ac:dyDescent="0.2">
      <c r="A17" s="2" t="s">
        <v>27</v>
      </c>
      <c r="Z17" s="23"/>
      <c r="AA17" s="23"/>
      <c r="AB17" s="23"/>
      <c r="AC17" s="24"/>
      <c r="AD17" s="24"/>
      <c r="AE17" s="24"/>
      <c r="AF17" s="24"/>
      <c r="AG17" s="24"/>
      <c r="AH17" s="24"/>
      <c r="AI17" s="24"/>
      <c r="AJ17" s="24"/>
    </row>
    <row r="18" spans="1:36" x14ac:dyDescent="0.2">
      <c r="G18"/>
      <c r="H18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x14ac:dyDescent="0.2">
      <c r="G19"/>
      <c r="H19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x14ac:dyDescent="0.2">
      <c r="G20"/>
      <c r="H20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x14ac:dyDescent="0.2">
      <c r="G21"/>
      <c r="H21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x14ac:dyDescent="0.2">
      <c r="G22"/>
      <c r="H22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5" customHeight="1" x14ac:dyDescent="0.2">
      <c r="G23"/>
      <c r="H23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5" customHeight="1" x14ac:dyDescent="0.2">
      <c r="G24"/>
      <c r="H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5" customHeight="1" x14ac:dyDescent="0.2"/>
  </sheetData>
  <mergeCells count="4">
    <mergeCell ref="A2:X2"/>
    <mergeCell ref="A3:X3"/>
    <mergeCell ref="C5:X5"/>
    <mergeCell ref="A15:X15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7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view="pageBreakPreview" zoomScale="80" zoomScaleNormal="70" zoomScaleSheetLayoutView="80" workbookViewId="0">
      <pane ySplit="3" topLeftCell="A4" activePane="bottomLeft" state="frozen"/>
      <selection activeCell="F1" sqref="A1:F1048576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20.100000000000001" customHeight="1" x14ac:dyDescent="0.2">
      <c r="A9" s="2" t="s">
        <v>20</v>
      </c>
      <c r="C9" s="5">
        <v>0</v>
      </c>
      <c r="D9" s="5"/>
      <c r="E9" s="5"/>
      <c r="F9" s="5"/>
      <c r="G9" s="5">
        <v>947</v>
      </c>
      <c r="H9" s="5">
        <v>1</v>
      </c>
      <c r="I9" s="5"/>
      <c r="J9" s="5">
        <f>G9+H9</f>
        <v>948</v>
      </c>
      <c r="K9" s="5"/>
      <c r="L9" s="5"/>
      <c r="M9" s="5"/>
      <c r="N9" s="4">
        <v>603</v>
      </c>
      <c r="O9" s="4">
        <v>83</v>
      </c>
      <c r="P9" s="4">
        <v>236</v>
      </c>
      <c r="Q9" s="4">
        <v>3</v>
      </c>
      <c r="R9" s="4">
        <v>23</v>
      </c>
      <c r="S9" s="5"/>
      <c r="T9" s="4">
        <f>SUM(N9:R9)</f>
        <v>948</v>
      </c>
      <c r="U9" s="5"/>
      <c r="V9" s="5"/>
      <c r="W9" s="5"/>
      <c r="X9" s="5">
        <v>0</v>
      </c>
      <c r="Z9" s="25">
        <f>C9+J9-T9-X9</f>
        <v>0</v>
      </c>
    </row>
    <row r="10" spans="1:26" ht="20.100000000000001" customHeight="1" x14ac:dyDescent="0.2">
      <c r="A10" s="26" t="s">
        <v>21</v>
      </c>
      <c r="C10" s="5">
        <v>0</v>
      </c>
      <c r="D10" s="5"/>
      <c r="E10" s="5"/>
      <c r="F10" s="5"/>
      <c r="G10" s="27">
        <v>796</v>
      </c>
      <c r="H10" s="27">
        <v>2</v>
      </c>
      <c r="I10" s="5"/>
      <c r="J10" s="27">
        <f>G10+H10</f>
        <v>798</v>
      </c>
      <c r="K10" s="5"/>
      <c r="L10" s="5"/>
      <c r="M10" s="5"/>
      <c r="N10" s="27">
        <v>447</v>
      </c>
      <c r="O10" s="27">
        <v>115</v>
      </c>
      <c r="P10" s="27">
        <v>165</v>
      </c>
      <c r="Q10" s="27">
        <v>0</v>
      </c>
      <c r="R10" s="27">
        <v>71</v>
      </c>
      <c r="S10" s="5"/>
      <c r="T10" s="27">
        <f>SUM(N10:R10)</f>
        <v>798</v>
      </c>
      <c r="U10" s="5"/>
      <c r="V10" s="5"/>
      <c r="W10" s="5"/>
      <c r="X10" s="27">
        <v>0</v>
      </c>
      <c r="Z10" s="25">
        <f>C10+J10-T10-X10</f>
        <v>0</v>
      </c>
    </row>
    <row r="11" spans="1:26" ht="19.5" customHeight="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Z11" s="25"/>
    </row>
    <row r="12" spans="1:26" ht="20.100000000000001" customHeight="1" x14ac:dyDescent="0.2">
      <c r="A12" s="28" t="s">
        <v>0</v>
      </c>
      <c r="B12" s="7"/>
      <c r="C12" s="29">
        <f>SUM(C9:C10)</f>
        <v>0</v>
      </c>
      <c r="D12" s="9"/>
      <c r="E12" s="9"/>
      <c r="F12" s="9"/>
      <c r="G12" s="29">
        <f>SUM(G9:G10)</f>
        <v>1743</v>
      </c>
      <c r="H12" s="29">
        <f>SUM(H9:H10)</f>
        <v>3</v>
      </c>
      <c r="I12" s="5"/>
      <c r="J12" s="29">
        <f>SUM(J9:J10)</f>
        <v>1746</v>
      </c>
      <c r="K12" s="9"/>
      <c r="L12" s="9"/>
      <c r="M12" s="9"/>
      <c r="N12" s="29">
        <f>SUM(N9:N10)</f>
        <v>1050</v>
      </c>
      <c r="O12" s="29">
        <f>SUM(O9:O10)</f>
        <v>198</v>
      </c>
      <c r="P12" s="29">
        <f>SUM(P9:P10)</f>
        <v>401</v>
      </c>
      <c r="Q12" s="29">
        <f>SUM(Q9:Q10)</f>
        <v>3</v>
      </c>
      <c r="R12" s="29">
        <f>SUM(R9:R10)</f>
        <v>94</v>
      </c>
      <c r="S12" s="9"/>
      <c r="T12" s="29">
        <f>SUM(T9:T10)</f>
        <v>1746</v>
      </c>
      <c r="U12" s="9"/>
      <c r="V12" s="9"/>
      <c r="W12" s="9"/>
      <c r="X12" s="29">
        <f>SUM(X9:X10)</f>
        <v>0</v>
      </c>
      <c r="Z12" s="25"/>
    </row>
    <row r="13" spans="1:26" ht="20.100000000000001" customHeight="1" x14ac:dyDescent="0.2">
      <c r="A13" s="3"/>
      <c r="B13" s="3"/>
      <c r="C13" s="6"/>
      <c r="D13" s="6"/>
      <c r="E13" s="6"/>
      <c r="F13" s="6"/>
      <c r="G13" s="6"/>
      <c r="H13" s="6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Z13" s="25"/>
    </row>
    <row r="14" spans="1:26" s="7" customFormat="1" ht="30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Z14" s="25"/>
    </row>
    <row r="15" spans="1:26" s="1" customFormat="1" ht="73.5" customHeight="1" x14ac:dyDescent="0.2">
      <c r="A15" s="46" t="s">
        <v>29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7" spans="1:1" x14ac:dyDescent="0.2">
      <c r="A17" s="2" t="s">
        <v>27</v>
      </c>
    </row>
  </sheetData>
  <mergeCells count="4">
    <mergeCell ref="A2:X2"/>
    <mergeCell ref="A3:X3"/>
    <mergeCell ref="C5:X5"/>
    <mergeCell ref="A15:X1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view="pageBreakPreview" zoomScale="80" zoomScaleNormal="70" zoomScaleSheetLayoutView="80" workbookViewId="0">
      <pane ySplit="3" topLeftCell="A4" activePane="bottomLeft" state="frozen"/>
      <selection activeCell="F1" sqref="A1:F1048576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20.100000000000001" customHeight="1" x14ac:dyDescent="0.2">
      <c r="A9" s="2" t="s">
        <v>20</v>
      </c>
      <c r="C9" s="5">
        <v>0</v>
      </c>
      <c r="D9" s="5"/>
      <c r="E9" s="5"/>
      <c r="F9" s="5"/>
      <c r="G9" s="5">
        <v>0</v>
      </c>
      <c r="H9" s="5">
        <v>0</v>
      </c>
      <c r="I9" s="5"/>
      <c r="J9" s="5">
        <f>G9+H9</f>
        <v>0</v>
      </c>
      <c r="K9" s="5"/>
      <c r="L9" s="5"/>
      <c r="M9" s="5"/>
      <c r="N9" s="4">
        <v>0</v>
      </c>
      <c r="O9" s="4">
        <v>0</v>
      </c>
      <c r="P9" s="4">
        <v>0</v>
      </c>
      <c r="Q9" s="4">
        <v>0</v>
      </c>
      <c r="R9" s="4">
        <v>0</v>
      </c>
      <c r="S9" s="5"/>
      <c r="T9" s="4">
        <f>SUM(N9:R9)</f>
        <v>0</v>
      </c>
      <c r="U9" s="5"/>
      <c r="V9" s="5"/>
      <c r="W9" s="5"/>
      <c r="X9" s="5">
        <v>0</v>
      </c>
      <c r="Z9" s="25">
        <f>C9+J9-T9-X9</f>
        <v>0</v>
      </c>
    </row>
    <row r="10" spans="1:26" ht="20.100000000000001" customHeight="1" x14ac:dyDescent="0.2">
      <c r="A10" s="26" t="s">
        <v>21</v>
      </c>
      <c r="C10" s="27">
        <v>0</v>
      </c>
      <c r="D10" s="5"/>
      <c r="E10" s="5"/>
      <c r="F10" s="5"/>
      <c r="G10" s="27">
        <v>0</v>
      </c>
      <c r="H10" s="27">
        <v>0</v>
      </c>
      <c r="I10" s="5"/>
      <c r="J10" s="27">
        <f>G10+H10</f>
        <v>0</v>
      </c>
      <c r="K10" s="5"/>
      <c r="L10" s="5"/>
      <c r="M10" s="5"/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5"/>
      <c r="T10" s="27">
        <f>SUM(N10:R10)</f>
        <v>0</v>
      </c>
      <c r="U10" s="5"/>
      <c r="V10" s="5"/>
      <c r="W10" s="5"/>
      <c r="X10" s="27">
        <v>0</v>
      </c>
      <c r="Z10" s="25">
        <f>C10+J10-T10-X10</f>
        <v>0</v>
      </c>
    </row>
    <row r="11" spans="1:26" ht="19.5" customHeight="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Z11" s="25"/>
    </row>
    <row r="12" spans="1:26" ht="20.100000000000001" customHeight="1" x14ac:dyDescent="0.2">
      <c r="A12" s="28" t="s">
        <v>0</v>
      </c>
      <c r="B12" s="7"/>
      <c r="C12" s="29">
        <f>SUM(C9:C10)</f>
        <v>0</v>
      </c>
      <c r="D12" s="9"/>
      <c r="E12" s="9"/>
      <c r="F12" s="9"/>
      <c r="G12" s="29">
        <f>SUM(G9:G10)</f>
        <v>0</v>
      </c>
      <c r="H12" s="29">
        <f>SUM(H9:H10)</f>
        <v>0</v>
      </c>
      <c r="I12" s="5"/>
      <c r="J12" s="29">
        <f>SUM(J9:J10)</f>
        <v>0</v>
      </c>
      <c r="K12" s="9"/>
      <c r="L12" s="9"/>
      <c r="M12" s="9"/>
      <c r="N12" s="29">
        <f>SUM(N9:N10)</f>
        <v>0</v>
      </c>
      <c r="O12" s="29">
        <f>SUM(O9:O10)</f>
        <v>0</v>
      </c>
      <c r="P12" s="29">
        <f>SUM(P9:P10)</f>
        <v>0</v>
      </c>
      <c r="Q12" s="29">
        <f>SUM(Q9:Q10)</f>
        <v>0</v>
      </c>
      <c r="R12" s="29">
        <f>SUM(R9:R10)</f>
        <v>0</v>
      </c>
      <c r="S12" s="9"/>
      <c r="T12" s="29">
        <f>SUM(T9:T10)</f>
        <v>0</v>
      </c>
      <c r="U12" s="9"/>
      <c r="V12" s="9"/>
      <c r="W12" s="9"/>
      <c r="X12" s="29">
        <f>SUM(X9:X10)</f>
        <v>0</v>
      </c>
      <c r="Z12" s="25"/>
    </row>
    <row r="13" spans="1:26" ht="20.100000000000001" customHeight="1" x14ac:dyDescent="0.2">
      <c r="A13" s="3"/>
      <c r="B13" s="3"/>
      <c r="C13" s="6"/>
      <c r="D13" s="6"/>
      <c r="E13" s="6"/>
      <c r="F13" s="6"/>
      <c r="G13" s="6"/>
      <c r="H13" s="6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Z13" s="25"/>
    </row>
    <row r="14" spans="1:26" s="7" customFormat="1" ht="30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Z14" s="25"/>
    </row>
    <row r="15" spans="1:26" s="1" customFormat="1" ht="73.5" customHeight="1" x14ac:dyDescent="0.2">
      <c r="A15" s="46" t="s">
        <v>29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7" spans="1:1" x14ac:dyDescent="0.2">
      <c r="A17" s="2" t="s">
        <v>27</v>
      </c>
    </row>
  </sheetData>
  <mergeCells count="4">
    <mergeCell ref="A2:X2"/>
    <mergeCell ref="A3:X3"/>
    <mergeCell ref="C5:X5"/>
    <mergeCell ref="A15:X1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view="pageBreakPreview" zoomScale="80" zoomScaleNormal="70" zoomScaleSheetLayoutView="80" workbookViewId="0">
      <pane ySplit="3" topLeftCell="A4" activePane="bottomLeft" state="frozen"/>
      <selection activeCell="F1" sqref="A1:F1048576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4.14062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9.5" customHeight="1" x14ac:dyDescent="0.2">
      <c r="A9" s="2" t="s">
        <v>20</v>
      </c>
      <c r="C9" s="5">
        <f>JD_CATEO!C9+JD_ARRAIGO!C9+JD_INTERVENCIÓN!C9+'JD_SOLICITUD DE INFO'!C9+'JD_ASEGURAMIENTO DE BIENES'!C9</f>
        <v>0</v>
      </c>
      <c r="D9" s="5"/>
      <c r="E9" s="5"/>
      <c r="F9" s="5"/>
      <c r="G9" s="5">
        <f>JD_CATEO!G9+JD_ARRAIGO!G9+JD_INTERVENCIÓN!G9+'JD_SOLICITUD DE INFO'!G9+'JD_ASEGURAMIENTO DE BIENES'!G9</f>
        <v>1725</v>
      </c>
      <c r="H9" s="5">
        <f>JD_CATEO!H9+JD_ARRAIGO!H9+JD_INTERVENCIÓN!H9+'JD_SOLICITUD DE INFO'!H9+'JD_ASEGURAMIENTO DE BIENES'!H9</f>
        <v>2</v>
      </c>
      <c r="I9" s="5"/>
      <c r="J9" s="5">
        <f>G9+H9</f>
        <v>1727</v>
      </c>
      <c r="K9" s="5"/>
      <c r="L9" s="5"/>
      <c r="M9" s="5"/>
      <c r="N9" s="4">
        <f>JD_CATEO!N9+JD_ARRAIGO!N9+JD_INTERVENCIÓN!N9+'JD_SOLICITUD DE INFO'!N9+'JD_ASEGURAMIENTO DE BIENES'!N9</f>
        <v>873</v>
      </c>
      <c r="O9" s="4">
        <f>JD_CATEO!O9+JD_ARRAIGO!O9+JD_INTERVENCIÓN!O9+'JD_SOLICITUD DE INFO'!O9+'JD_ASEGURAMIENTO DE BIENES'!O9</f>
        <v>95</v>
      </c>
      <c r="P9" s="4">
        <f>JD_CATEO!P9+JD_ARRAIGO!P9+JD_INTERVENCIÓN!P9+'JD_SOLICITUD DE INFO'!P9+'JD_ASEGURAMIENTO DE BIENES'!P9</f>
        <v>390</v>
      </c>
      <c r="Q9" s="4">
        <f>JD_CATEO!Q9+JD_ARRAIGO!Q9+JD_INTERVENCIÓN!Q9+'JD_SOLICITUD DE INFO'!Q9+'JD_ASEGURAMIENTO DE BIENES'!Q9</f>
        <v>6</v>
      </c>
      <c r="R9" s="4">
        <f>JD_CATEO!R9+JD_ARRAIGO!R9+JD_INTERVENCIÓN!R9+'JD_SOLICITUD DE INFO'!R9+'JD_ASEGURAMIENTO DE BIENES'!R9</f>
        <v>363</v>
      </c>
      <c r="S9" s="5"/>
      <c r="T9" s="4">
        <f>JD_CATEO!T9+JD_ARRAIGO!T9+JD_INTERVENCIÓN!T9+'JD_SOLICITUD DE INFO'!T9+'JD_ASEGURAMIENTO DE BIENES'!T9</f>
        <v>1727</v>
      </c>
      <c r="U9" s="5"/>
      <c r="V9" s="5"/>
      <c r="W9" s="5"/>
      <c r="X9" s="5">
        <f>JD_CATEO!X9+JD_ARRAIGO!X9+JD_INTERVENCIÓN!X9+'JD_SOLICITUD DE INFO'!X9+'JD_ASEGURAMIENTO DE BIENES'!X9</f>
        <v>0</v>
      </c>
      <c r="Y9" s="25">
        <f>C9+J9-T9-X9</f>
        <v>0</v>
      </c>
      <c r="Z9" s="25">
        <f>SUM(N9:R9)-T9</f>
        <v>0</v>
      </c>
    </row>
    <row r="10" spans="1:26" ht="20.100000000000001" customHeight="1" x14ac:dyDescent="0.2">
      <c r="A10" s="26" t="s">
        <v>21</v>
      </c>
      <c r="C10" s="27">
        <f>JD_CATEO!C10+JD_ARRAIGO!C10+JD_INTERVENCIÓN!C10+'JD_SOLICITUD DE INFO'!C10+'JD_ASEGURAMIENTO DE BIENES'!C10</f>
        <v>1</v>
      </c>
      <c r="D10" s="5"/>
      <c r="E10" s="5"/>
      <c r="F10" s="5"/>
      <c r="G10" s="27">
        <f>JD_CATEO!G10+JD_ARRAIGO!G10+JD_INTERVENCIÓN!G10+'JD_SOLICITUD DE INFO'!G10+'JD_ASEGURAMIENTO DE BIENES'!G10</f>
        <v>1481</v>
      </c>
      <c r="H10" s="27">
        <f>JD_CATEO!H10+JD_ARRAIGO!H10+JD_INTERVENCIÓN!H10+'JD_SOLICITUD DE INFO'!H10+'JD_ASEGURAMIENTO DE BIENES'!H10</f>
        <v>3</v>
      </c>
      <c r="I10" s="5"/>
      <c r="J10" s="27">
        <f>G10+H10</f>
        <v>1484</v>
      </c>
      <c r="K10" s="5"/>
      <c r="L10" s="5"/>
      <c r="M10" s="5"/>
      <c r="N10" s="27">
        <f>JD_CATEO!N10+JD_ARRAIGO!N10+JD_INTERVENCIÓN!N10+'JD_SOLICITUD DE INFO'!N10+'JD_ASEGURAMIENTO DE BIENES'!N10</f>
        <v>980</v>
      </c>
      <c r="O10" s="27">
        <f>JD_CATEO!O10+JD_ARRAIGO!O10+JD_INTERVENCIÓN!O10+'JD_SOLICITUD DE INFO'!O10+'JD_ASEGURAMIENTO DE BIENES'!O10</f>
        <v>128</v>
      </c>
      <c r="P10" s="27">
        <f>JD_CATEO!P10+JD_ARRAIGO!P10+JD_INTERVENCIÓN!P10+'JD_SOLICITUD DE INFO'!P10+'JD_ASEGURAMIENTO DE BIENES'!P10</f>
        <v>259</v>
      </c>
      <c r="Q10" s="27">
        <f>JD_CATEO!Q10+JD_ARRAIGO!Q10+JD_INTERVENCIÓN!Q10+'JD_SOLICITUD DE INFO'!Q10+'JD_ASEGURAMIENTO DE BIENES'!Q10</f>
        <v>4</v>
      </c>
      <c r="R10" s="27">
        <f>JD_CATEO!R10+JD_ARRAIGO!R10+JD_INTERVENCIÓN!R10+'JD_SOLICITUD DE INFO'!R10+'JD_ASEGURAMIENTO DE BIENES'!R10</f>
        <v>114</v>
      </c>
      <c r="S10" s="5"/>
      <c r="T10" s="27">
        <f>JD_CATEO!T10+JD_ARRAIGO!T10+JD_INTERVENCIÓN!T10+'JD_SOLICITUD DE INFO'!T10+'JD_ASEGURAMIENTO DE BIENES'!T10</f>
        <v>1485</v>
      </c>
      <c r="U10" s="5"/>
      <c r="V10" s="5"/>
      <c r="W10" s="5"/>
      <c r="X10" s="27">
        <f>JD_CATEO!X10+JD_ARRAIGO!X10+JD_INTERVENCIÓN!X10+'JD_SOLICITUD DE INFO'!X10+'JD_ASEGURAMIENTO DE BIENES'!X10</f>
        <v>0</v>
      </c>
      <c r="Y10" s="25">
        <f>C10+J10-T10-X10</f>
        <v>0</v>
      </c>
      <c r="Z10" s="25">
        <f t="shared" ref="Z10:Z12" si="0">SUM(N10:R10)-T10</f>
        <v>0</v>
      </c>
    </row>
    <row r="11" spans="1:26" ht="20.100000000000001" customHeight="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Z11" s="25"/>
    </row>
    <row r="12" spans="1:26" s="7" customFormat="1" ht="30" customHeight="1" x14ac:dyDescent="0.2">
      <c r="A12" s="28" t="s">
        <v>0</v>
      </c>
      <c r="C12" s="29">
        <f>SUM(C9:C10)</f>
        <v>1</v>
      </c>
      <c r="D12" s="9"/>
      <c r="E12" s="9"/>
      <c r="F12" s="9"/>
      <c r="G12" s="29">
        <f>SUM(G9:G10)</f>
        <v>3206</v>
      </c>
      <c r="H12" s="29">
        <f>SUM(H9:H10)</f>
        <v>5</v>
      </c>
      <c r="I12" s="5"/>
      <c r="J12" s="29">
        <f>SUM(J9:J10)</f>
        <v>3211</v>
      </c>
      <c r="K12" s="9"/>
      <c r="L12" s="9"/>
      <c r="M12" s="9"/>
      <c r="N12" s="29">
        <f>SUM(N9:N10)</f>
        <v>1853</v>
      </c>
      <c r="O12" s="29">
        <f>SUM(O9:O10)</f>
        <v>223</v>
      </c>
      <c r="P12" s="29">
        <f>SUM(P9:P10)</f>
        <v>649</v>
      </c>
      <c r="Q12" s="29">
        <f>SUM(Q9:Q10)</f>
        <v>10</v>
      </c>
      <c r="R12" s="29">
        <f>SUM(R9:R10)</f>
        <v>477</v>
      </c>
      <c r="S12" s="9"/>
      <c r="T12" s="29">
        <f>SUM(T9:T10)</f>
        <v>3212</v>
      </c>
      <c r="U12" s="9"/>
      <c r="V12" s="9"/>
      <c r="W12" s="9"/>
      <c r="X12" s="29">
        <f>SUM(X9:X10)</f>
        <v>0</v>
      </c>
      <c r="Y12" s="25">
        <f>C12+J12-T12-X12</f>
        <v>0</v>
      </c>
      <c r="Z12" s="25">
        <f t="shared" si="0"/>
        <v>0</v>
      </c>
    </row>
    <row r="13" spans="1:26" s="1" customFormat="1" ht="20.100000000000001" customHeight="1" x14ac:dyDescent="0.2">
      <c r="A13" s="3"/>
      <c r="B13" s="3"/>
      <c r="C13" s="6"/>
      <c r="D13" s="6"/>
      <c r="E13" s="6"/>
      <c r="F13" s="6"/>
      <c r="G13" s="6"/>
      <c r="H13" s="6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Z13" s="25"/>
    </row>
    <row r="14" spans="1:26" ht="13.5" customHeight="1" x14ac:dyDescent="0.2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6" ht="73.5" customHeight="1" x14ac:dyDescent="0.2">
      <c r="A15" s="46" t="s">
        <v>29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7" spans="1:1" x14ac:dyDescent="0.2">
      <c r="A17" s="2" t="s">
        <v>27</v>
      </c>
    </row>
  </sheetData>
  <mergeCells count="4">
    <mergeCell ref="A2:X2"/>
    <mergeCell ref="A3:X3"/>
    <mergeCell ref="C5:X5"/>
    <mergeCell ref="A15:X15"/>
  </mergeCells>
  <printOptions horizontalCentered="1"/>
  <pageMargins left="0.98425196850393704" right="0.39370078740157483" top="0.98425196850393704" bottom="0.98425196850393704" header="0.98425196850393704" footer="0.98425196850393704"/>
  <pageSetup scale="56" fitToHeight="13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view="pageBreakPreview" zoomScale="80" zoomScaleNormal="70" zoomScaleSheetLayoutView="8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4.2851562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25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30" customHeight="1" x14ac:dyDescent="0.2">
      <c r="A8" s="2" t="s">
        <v>18</v>
      </c>
      <c r="C8" s="5">
        <f>JD_CATEO!C12</f>
        <v>0</v>
      </c>
      <c r="D8" s="5"/>
      <c r="E8" s="5"/>
      <c r="F8" s="5"/>
      <c r="G8" s="5">
        <f>JD_CATEO!G12</f>
        <v>23</v>
      </c>
      <c r="H8" s="5">
        <f>JD_CATEO!H12</f>
        <v>0</v>
      </c>
      <c r="I8" s="5"/>
      <c r="J8" s="5">
        <f>JD_CATEO!J12</f>
        <v>23</v>
      </c>
      <c r="K8" s="5"/>
      <c r="L8" s="5"/>
      <c r="M8" s="5"/>
      <c r="N8" s="4">
        <f>JD_CATEO!N12</f>
        <v>13</v>
      </c>
      <c r="O8" s="4">
        <f>JD_CATEO!O12</f>
        <v>1</v>
      </c>
      <c r="P8" s="4">
        <f>JD_CATEO!P12</f>
        <v>6</v>
      </c>
      <c r="Q8" s="4">
        <f>JD_CATEO!Q12</f>
        <v>1</v>
      </c>
      <c r="R8" s="4">
        <f>JD_CATEO!R12</f>
        <v>2</v>
      </c>
      <c r="S8" s="5"/>
      <c r="T8" s="4">
        <f>JD_CATEO!T12</f>
        <v>23</v>
      </c>
      <c r="U8" s="5"/>
      <c r="V8" s="5"/>
      <c r="W8" s="5"/>
      <c r="X8" s="5">
        <f>JD_CATEO!X12</f>
        <v>0</v>
      </c>
      <c r="Z8" s="25"/>
    </row>
    <row r="9" spans="1:26" ht="30" customHeight="1" x14ac:dyDescent="0.2">
      <c r="A9" s="26" t="s">
        <v>19</v>
      </c>
      <c r="C9" s="27">
        <f>JD_ARRAIGO!C12</f>
        <v>0</v>
      </c>
      <c r="D9" s="5"/>
      <c r="E9" s="5"/>
      <c r="F9" s="5"/>
      <c r="G9" s="27">
        <f>JD_ARRAIGO!G12</f>
        <v>3</v>
      </c>
      <c r="H9" s="27">
        <f>JD_ARRAIGO!H12</f>
        <v>0</v>
      </c>
      <c r="I9" s="5"/>
      <c r="J9" s="27">
        <f>JD_ARRAIGO!J12</f>
        <v>3</v>
      </c>
      <c r="K9" s="5"/>
      <c r="L9" s="5"/>
      <c r="M9" s="5"/>
      <c r="N9" s="27">
        <f>JD_ARRAIGO!N12</f>
        <v>1</v>
      </c>
      <c r="O9" s="27">
        <f>JD_ARRAIGO!O12</f>
        <v>0</v>
      </c>
      <c r="P9" s="27">
        <f>JD_ARRAIGO!P12</f>
        <v>2</v>
      </c>
      <c r="Q9" s="27">
        <f>JD_ARRAIGO!Q12</f>
        <v>0</v>
      </c>
      <c r="R9" s="27">
        <f>JD_ARRAIGO!R12</f>
        <v>0</v>
      </c>
      <c r="S9" s="5">
        <f>JD_ARRAIGO!S12</f>
        <v>0</v>
      </c>
      <c r="T9" s="27">
        <f>JD_ARRAIGO!T12</f>
        <v>3</v>
      </c>
      <c r="U9" s="5"/>
      <c r="V9" s="5"/>
      <c r="W9" s="5"/>
      <c r="X9" s="27">
        <f>JD_ARRAIGO!X12</f>
        <v>0</v>
      </c>
      <c r="Z9" s="25"/>
    </row>
    <row r="10" spans="1:26" ht="30" customHeight="1" x14ac:dyDescent="0.2">
      <c r="A10" s="30" t="s">
        <v>16</v>
      </c>
      <c r="C10" s="5">
        <f>JD_INTERVENCIÓN!C12</f>
        <v>1</v>
      </c>
      <c r="D10" s="5"/>
      <c r="E10" s="5"/>
      <c r="F10" s="5"/>
      <c r="G10" s="5">
        <f>JD_INTERVENCIÓN!G12</f>
        <v>1437</v>
      </c>
      <c r="H10" s="5">
        <f>JD_INTERVENCIÓN!H12</f>
        <v>2</v>
      </c>
      <c r="I10" s="5"/>
      <c r="J10" s="5">
        <f>JD_INTERVENCIÓN!J12</f>
        <v>1439</v>
      </c>
      <c r="K10" s="5"/>
      <c r="L10" s="5"/>
      <c r="M10" s="5"/>
      <c r="N10" s="5">
        <f>JD_INTERVENCIÓN!N12</f>
        <v>789</v>
      </c>
      <c r="O10" s="5">
        <f>JD_INTERVENCIÓN!O12</f>
        <v>24</v>
      </c>
      <c r="P10" s="5">
        <f>JD_INTERVENCIÓN!P12</f>
        <v>240</v>
      </c>
      <c r="Q10" s="5">
        <f>JD_INTERVENCIÓN!Q12</f>
        <v>6</v>
      </c>
      <c r="R10" s="5">
        <f>JD_INTERVENCIÓN!R12</f>
        <v>381</v>
      </c>
      <c r="S10" s="5"/>
      <c r="T10" s="5">
        <f>JD_INTERVENCIÓN!T12</f>
        <v>1440</v>
      </c>
      <c r="U10" s="5"/>
      <c r="V10" s="5"/>
      <c r="W10" s="5"/>
      <c r="X10" s="5">
        <f>JD_INTERVENCIÓN!X12</f>
        <v>0</v>
      </c>
      <c r="Z10" s="25"/>
    </row>
    <row r="11" spans="1:26" ht="30" customHeight="1" x14ac:dyDescent="0.2">
      <c r="A11" s="26" t="s">
        <v>17</v>
      </c>
      <c r="C11" s="27">
        <f>'JD_SOLICITUD DE INFO'!C12</f>
        <v>0</v>
      </c>
      <c r="D11" s="5"/>
      <c r="E11" s="5"/>
      <c r="F11" s="5"/>
      <c r="G11" s="27">
        <f>'JD_SOLICITUD DE INFO'!G12</f>
        <v>1743</v>
      </c>
      <c r="H11" s="27">
        <f>'JD_SOLICITUD DE INFO'!H12</f>
        <v>3</v>
      </c>
      <c r="I11" s="5"/>
      <c r="J11" s="27">
        <f>'JD_SOLICITUD DE INFO'!J12</f>
        <v>1746</v>
      </c>
      <c r="K11" s="5"/>
      <c r="L11" s="5"/>
      <c r="M11" s="5"/>
      <c r="N11" s="27">
        <f>'JD_SOLICITUD DE INFO'!N12</f>
        <v>1050</v>
      </c>
      <c r="O11" s="27">
        <f>'JD_SOLICITUD DE INFO'!O12</f>
        <v>198</v>
      </c>
      <c r="P11" s="27">
        <f>'JD_SOLICITUD DE INFO'!P12</f>
        <v>401</v>
      </c>
      <c r="Q11" s="27">
        <f>'JD_SOLICITUD DE INFO'!Q12</f>
        <v>3</v>
      </c>
      <c r="R11" s="27">
        <f>'JD_SOLICITUD DE INFO'!R12</f>
        <v>94</v>
      </c>
      <c r="S11" s="5"/>
      <c r="T11" s="27">
        <f>'JD_SOLICITUD DE INFO'!T12</f>
        <v>1746</v>
      </c>
      <c r="U11" s="5"/>
      <c r="V11" s="5"/>
      <c r="W11" s="5"/>
      <c r="X11" s="27">
        <f>'JD_SOLICITUD DE INFO'!X12</f>
        <v>0</v>
      </c>
      <c r="Z11" s="25"/>
    </row>
    <row r="12" spans="1:26" ht="30" customHeight="1" x14ac:dyDescent="0.2">
      <c r="A12" s="2" t="s">
        <v>14</v>
      </c>
      <c r="C12" s="5">
        <f>'JD_ASEGURAMIENTO DE BIENES'!C12</f>
        <v>0</v>
      </c>
      <c r="D12" s="5"/>
      <c r="E12" s="5"/>
      <c r="F12" s="5"/>
      <c r="G12" s="5">
        <f>'JD_ASEGURAMIENTO DE BIENES'!G12</f>
        <v>0</v>
      </c>
      <c r="H12" s="5">
        <f>'JD_ASEGURAMIENTO DE BIENES'!H12</f>
        <v>0</v>
      </c>
      <c r="I12" s="5"/>
      <c r="J12" s="5">
        <f>'JD_ASEGURAMIENTO DE BIENES'!J12</f>
        <v>0</v>
      </c>
      <c r="K12" s="5"/>
      <c r="L12" s="5"/>
      <c r="M12" s="5"/>
      <c r="N12" s="5">
        <f>'JD_ASEGURAMIENTO DE BIENES'!N12</f>
        <v>0</v>
      </c>
      <c r="O12" s="5">
        <f>'JD_ASEGURAMIENTO DE BIENES'!O12</f>
        <v>0</v>
      </c>
      <c r="P12" s="5">
        <f>'JD_ASEGURAMIENTO DE BIENES'!P12</f>
        <v>0</v>
      </c>
      <c r="Q12" s="5">
        <f>'JD_ASEGURAMIENTO DE BIENES'!Q12</f>
        <v>0</v>
      </c>
      <c r="R12" s="5">
        <f>'JD_ASEGURAMIENTO DE BIENES'!R12</f>
        <v>0</v>
      </c>
      <c r="S12" s="5"/>
      <c r="T12" s="5">
        <f>'JD_ASEGURAMIENTO DE BIENES'!T12</f>
        <v>0</v>
      </c>
      <c r="U12" s="5"/>
      <c r="V12" s="5"/>
      <c r="W12" s="5"/>
      <c r="X12" s="5">
        <f>'JD_ASEGURAMIENTO DE BIENES'!X12</f>
        <v>0</v>
      </c>
      <c r="Z12" s="25"/>
    </row>
    <row r="13" spans="1:26" ht="20.100000000000001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Z13" s="25"/>
    </row>
    <row r="14" spans="1:26" s="7" customFormat="1" ht="30" customHeight="1" x14ac:dyDescent="0.2">
      <c r="A14" s="28" t="s">
        <v>0</v>
      </c>
      <c r="C14" s="29">
        <f>C8+C9+C10+C11+C12</f>
        <v>1</v>
      </c>
      <c r="D14" s="9"/>
      <c r="E14" s="9"/>
      <c r="F14" s="9"/>
      <c r="G14" s="29">
        <f t="shared" ref="G14:H14" si="0">G8+G9+G10+G11+G12</f>
        <v>3206</v>
      </c>
      <c r="H14" s="29">
        <f t="shared" si="0"/>
        <v>5</v>
      </c>
      <c r="I14" s="5"/>
      <c r="J14" s="29">
        <f>J8+J9+J10+J11+J12</f>
        <v>3211</v>
      </c>
      <c r="K14" s="9"/>
      <c r="L14" s="9"/>
      <c r="M14" s="9"/>
      <c r="N14" s="29">
        <f t="shared" ref="N14:R14" si="1">N8+N9+N10+N11+N12</f>
        <v>1853</v>
      </c>
      <c r="O14" s="29">
        <f t="shared" si="1"/>
        <v>223</v>
      </c>
      <c r="P14" s="29">
        <f t="shared" si="1"/>
        <v>649</v>
      </c>
      <c r="Q14" s="29">
        <f t="shared" si="1"/>
        <v>10</v>
      </c>
      <c r="R14" s="29">
        <f t="shared" si="1"/>
        <v>477</v>
      </c>
      <c r="S14" s="9"/>
      <c r="T14" s="29">
        <f>T8+T9+T10+T11+T12</f>
        <v>3212</v>
      </c>
      <c r="U14" s="9"/>
      <c r="V14" s="9"/>
      <c r="W14" s="9"/>
      <c r="X14" s="29">
        <f>X8+X9+X10+X11+X12</f>
        <v>0</v>
      </c>
      <c r="Z14" s="25"/>
    </row>
    <row r="15" spans="1:26" s="1" customFormat="1" ht="20.100000000000001" customHeight="1" x14ac:dyDescent="0.2">
      <c r="A15" s="3"/>
      <c r="B15" s="3"/>
      <c r="C15" s="6"/>
      <c r="D15" s="6"/>
      <c r="E15" s="6"/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6" ht="13.5" customHeight="1" x14ac:dyDescent="0.2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68.25" customHeight="1" x14ac:dyDescent="0.2">
      <c r="A17" s="46" t="s">
        <v>29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13.5" customHeight="1" x14ac:dyDescent="0.2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2">
      <c r="A19" s="2" t="s">
        <v>27</v>
      </c>
    </row>
  </sheetData>
  <mergeCells count="4">
    <mergeCell ref="A2:X2"/>
    <mergeCell ref="A3:X3"/>
    <mergeCell ref="C5:X5"/>
    <mergeCell ref="A17:X17"/>
  </mergeCells>
  <printOptions horizontalCentered="1"/>
  <pageMargins left="0.98425196850393704" right="0.39370078740157483" top="0.98425196850393704" bottom="0.98425196850393704" header="0.98425196850393704" footer="0.98425196850393704"/>
  <pageSetup scale="54" fitToHeight="13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34"/>
  <sheetViews>
    <sheetView view="pageBreakPreview" zoomScale="70" zoomScaleNormal="50" zoomScaleSheetLayoutView="70" workbookViewId="0"/>
  </sheetViews>
  <sheetFormatPr baseColWidth="10" defaultRowHeight="15" x14ac:dyDescent="0.2"/>
  <cols>
    <col min="1" max="1" width="9.28515625" style="31" customWidth="1"/>
    <col min="2" max="2" width="1.7109375" style="31" customWidth="1"/>
    <col min="3" max="3" width="250.7109375" style="32" customWidth="1"/>
    <col min="4" max="256" width="11.42578125" style="32"/>
    <col min="257" max="257" width="9.28515625" style="32" customWidth="1"/>
    <col min="258" max="258" width="1.7109375" style="32" customWidth="1"/>
    <col min="259" max="259" width="250.7109375" style="32" customWidth="1"/>
    <col min="260" max="512" width="11.42578125" style="32"/>
    <col min="513" max="513" width="9.28515625" style="32" customWidth="1"/>
    <col min="514" max="514" width="1.7109375" style="32" customWidth="1"/>
    <col min="515" max="515" width="250.7109375" style="32" customWidth="1"/>
    <col min="516" max="768" width="11.42578125" style="32"/>
    <col min="769" max="769" width="9.28515625" style="32" customWidth="1"/>
    <col min="770" max="770" width="1.7109375" style="32" customWidth="1"/>
    <col min="771" max="771" width="250.7109375" style="32" customWidth="1"/>
    <col min="772" max="1024" width="11.42578125" style="32"/>
    <col min="1025" max="1025" width="9.28515625" style="32" customWidth="1"/>
    <col min="1026" max="1026" width="1.7109375" style="32" customWidth="1"/>
    <col min="1027" max="1027" width="250.7109375" style="32" customWidth="1"/>
    <col min="1028" max="1280" width="11.42578125" style="32"/>
    <col min="1281" max="1281" width="9.28515625" style="32" customWidth="1"/>
    <col min="1282" max="1282" width="1.7109375" style="32" customWidth="1"/>
    <col min="1283" max="1283" width="250.7109375" style="32" customWidth="1"/>
    <col min="1284" max="1536" width="11.42578125" style="32"/>
    <col min="1537" max="1537" width="9.28515625" style="32" customWidth="1"/>
    <col min="1538" max="1538" width="1.7109375" style="32" customWidth="1"/>
    <col min="1539" max="1539" width="250.7109375" style="32" customWidth="1"/>
    <col min="1540" max="1792" width="11.42578125" style="32"/>
    <col min="1793" max="1793" width="9.28515625" style="32" customWidth="1"/>
    <col min="1794" max="1794" width="1.7109375" style="32" customWidth="1"/>
    <col min="1795" max="1795" width="250.7109375" style="32" customWidth="1"/>
    <col min="1796" max="2048" width="11.42578125" style="32"/>
    <col min="2049" max="2049" width="9.28515625" style="32" customWidth="1"/>
    <col min="2050" max="2050" width="1.7109375" style="32" customWidth="1"/>
    <col min="2051" max="2051" width="250.7109375" style="32" customWidth="1"/>
    <col min="2052" max="2304" width="11.42578125" style="32"/>
    <col min="2305" max="2305" width="9.28515625" style="32" customWidth="1"/>
    <col min="2306" max="2306" width="1.7109375" style="32" customWidth="1"/>
    <col min="2307" max="2307" width="250.7109375" style="32" customWidth="1"/>
    <col min="2308" max="2560" width="11.42578125" style="32"/>
    <col min="2561" max="2561" width="9.28515625" style="32" customWidth="1"/>
    <col min="2562" max="2562" width="1.7109375" style="32" customWidth="1"/>
    <col min="2563" max="2563" width="250.7109375" style="32" customWidth="1"/>
    <col min="2564" max="2816" width="11.42578125" style="32"/>
    <col min="2817" max="2817" width="9.28515625" style="32" customWidth="1"/>
    <col min="2818" max="2818" width="1.7109375" style="32" customWidth="1"/>
    <col min="2819" max="2819" width="250.7109375" style="32" customWidth="1"/>
    <col min="2820" max="3072" width="11.42578125" style="32"/>
    <col min="3073" max="3073" width="9.28515625" style="32" customWidth="1"/>
    <col min="3074" max="3074" width="1.7109375" style="32" customWidth="1"/>
    <col min="3075" max="3075" width="250.7109375" style="32" customWidth="1"/>
    <col min="3076" max="3328" width="11.42578125" style="32"/>
    <col min="3329" max="3329" width="9.28515625" style="32" customWidth="1"/>
    <col min="3330" max="3330" width="1.7109375" style="32" customWidth="1"/>
    <col min="3331" max="3331" width="250.7109375" style="32" customWidth="1"/>
    <col min="3332" max="3584" width="11.42578125" style="32"/>
    <col min="3585" max="3585" width="9.28515625" style="32" customWidth="1"/>
    <col min="3586" max="3586" width="1.7109375" style="32" customWidth="1"/>
    <col min="3587" max="3587" width="250.7109375" style="32" customWidth="1"/>
    <col min="3588" max="3840" width="11.42578125" style="32"/>
    <col min="3841" max="3841" width="9.28515625" style="32" customWidth="1"/>
    <col min="3842" max="3842" width="1.7109375" style="32" customWidth="1"/>
    <col min="3843" max="3843" width="250.7109375" style="32" customWidth="1"/>
    <col min="3844" max="4096" width="11.42578125" style="32"/>
    <col min="4097" max="4097" width="9.28515625" style="32" customWidth="1"/>
    <col min="4098" max="4098" width="1.7109375" style="32" customWidth="1"/>
    <col min="4099" max="4099" width="250.7109375" style="32" customWidth="1"/>
    <col min="4100" max="4352" width="11.42578125" style="32"/>
    <col min="4353" max="4353" width="9.28515625" style="32" customWidth="1"/>
    <col min="4354" max="4354" width="1.7109375" style="32" customWidth="1"/>
    <col min="4355" max="4355" width="250.7109375" style="32" customWidth="1"/>
    <col min="4356" max="4608" width="11.42578125" style="32"/>
    <col min="4609" max="4609" width="9.28515625" style="32" customWidth="1"/>
    <col min="4610" max="4610" width="1.7109375" style="32" customWidth="1"/>
    <col min="4611" max="4611" width="250.7109375" style="32" customWidth="1"/>
    <col min="4612" max="4864" width="11.42578125" style="32"/>
    <col min="4865" max="4865" width="9.28515625" style="32" customWidth="1"/>
    <col min="4866" max="4866" width="1.7109375" style="32" customWidth="1"/>
    <col min="4867" max="4867" width="250.7109375" style="32" customWidth="1"/>
    <col min="4868" max="5120" width="11.42578125" style="32"/>
    <col min="5121" max="5121" width="9.28515625" style="32" customWidth="1"/>
    <col min="5122" max="5122" width="1.7109375" style="32" customWidth="1"/>
    <col min="5123" max="5123" width="250.7109375" style="32" customWidth="1"/>
    <col min="5124" max="5376" width="11.42578125" style="32"/>
    <col min="5377" max="5377" width="9.28515625" style="32" customWidth="1"/>
    <col min="5378" max="5378" width="1.7109375" style="32" customWidth="1"/>
    <col min="5379" max="5379" width="250.7109375" style="32" customWidth="1"/>
    <col min="5380" max="5632" width="11.42578125" style="32"/>
    <col min="5633" max="5633" width="9.28515625" style="32" customWidth="1"/>
    <col min="5634" max="5634" width="1.7109375" style="32" customWidth="1"/>
    <col min="5635" max="5635" width="250.7109375" style="32" customWidth="1"/>
    <col min="5636" max="5888" width="11.42578125" style="32"/>
    <col min="5889" max="5889" width="9.28515625" style="32" customWidth="1"/>
    <col min="5890" max="5890" width="1.7109375" style="32" customWidth="1"/>
    <col min="5891" max="5891" width="250.7109375" style="32" customWidth="1"/>
    <col min="5892" max="6144" width="11.42578125" style="32"/>
    <col min="6145" max="6145" width="9.28515625" style="32" customWidth="1"/>
    <col min="6146" max="6146" width="1.7109375" style="32" customWidth="1"/>
    <col min="6147" max="6147" width="250.7109375" style="32" customWidth="1"/>
    <col min="6148" max="6400" width="11.42578125" style="32"/>
    <col min="6401" max="6401" width="9.28515625" style="32" customWidth="1"/>
    <col min="6402" max="6402" width="1.7109375" style="32" customWidth="1"/>
    <col min="6403" max="6403" width="250.7109375" style="32" customWidth="1"/>
    <col min="6404" max="6656" width="11.42578125" style="32"/>
    <col min="6657" max="6657" width="9.28515625" style="32" customWidth="1"/>
    <col min="6658" max="6658" width="1.7109375" style="32" customWidth="1"/>
    <col min="6659" max="6659" width="250.7109375" style="32" customWidth="1"/>
    <col min="6660" max="6912" width="11.42578125" style="32"/>
    <col min="6913" max="6913" width="9.28515625" style="32" customWidth="1"/>
    <col min="6914" max="6914" width="1.7109375" style="32" customWidth="1"/>
    <col min="6915" max="6915" width="250.7109375" style="32" customWidth="1"/>
    <col min="6916" max="7168" width="11.42578125" style="32"/>
    <col min="7169" max="7169" width="9.28515625" style="32" customWidth="1"/>
    <col min="7170" max="7170" width="1.7109375" style="32" customWidth="1"/>
    <col min="7171" max="7171" width="250.7109375" style="32" customWidth="1"/>
    <col min="7172" max="7424" width="11.42578125" style="32"/>
    <col min="7425" max="7425" width="9.28515625" style="32" customWidth="1"/>
    <col min="7426" max="7426" width="1.7109375" style="32" customWidth="1"/>
    <col min="7427" max="7427" width="250.7109375" style="32" customWidth="1"/>
    <col min="7428" max="7680" width="11.42578125" style="32"/>
    <col min="7681" max="7681" width="9.28515625" style="32" customWidth="1"/>
    <col min="7682" max="7682" width="1.7109375" style="32" customWidth="1"/>
    <col min="7683" max="7683" width="250.7109375" style="32" customWidth="1"/>
    <col min="7684" max="7936" width="11.42578125" style="32"/>
    <col min="7937" max="7937" width="9.28515625" style="32" customWidth="1"/>
    <col min="7938" max="7938" width="1.7109375" style="32" customWidth="1"/>
    <col min="7939" max="7939" width="250.7109375" style="32" customWidth="1"/>
    <col min="7940" max="8192" width="11.42578125" style="32"/>
    <col min="8193" max="8193" width="9.28515625" style="32" customWidth="1"/>
    <col min="8194" max="8194" width="1.7109375" style="32" customWidth="1"/>
    <col min="8195" max="8195" width="250.7109375" style="32" customWidth="1"/>
    <col min="8196" max="8448" width="11.42578125" style="32"/>
    <col min="8449" max="8449" width="9.28515625" style="32" customWidth="1"/>
    <col min="8450" max="8450" width="1.7109375" style="32" customWidth="1"/>
    <col min="8451" max="8451" width="250.7109375" style="32" customWidth="1"/>
    <col min="8452" max="8704" width="11.42578125" style="32"/>
    <col min="8705" max="8705" width="9.28515625" style="32" customWidth="1"/>
    <col min="8706" max="8706" width="1.7109375" style="32" customWidth="1"/>
    <col min="8707" max="8707" width="250.7109375" style="32" customWidth="1"/>
    <col min="8708" max="8960" width="11.42578125" style="32"/>
    <col min="8961" max="8961" width="9.28515625" style="32" customWidth="1"/>
    <col min="8962" max="8962" width="1.7109375" style="32" customWidth="1"/>
    <col min="8963" max="8963" width="250.7109375" style="32" customWidth="1"/>
    <col min="8964" max="9216" width="11.42578125" style="32"/>
    <col min="9217" max="9217" width="9.28515625" style="32" customWidth="1"/>
    <col min="9218" max="9218" width="1.7109375" style="32" customWidth="1"/>
    <col min="9219" max="9219" width="250.7109375" style="32" customWidth="1"/>
    <col min="9220" max="9472" width="11.42578125" style="32"/>
    <col min="9473" max="9473" width="9.28515625" style="32" customWidth="1"/>
    <col min="9474" max="9474" width="1.7109375" style="32" customWidth="1"/>
    <col min="9475" max="9475" width="250.7109375" style="32" customWidth="1"/>
    <col min="9476" max="9728" width="11.42578125" style="32"/>
    <col min="9729" max="9729" width="9.28515625" style="32" customWidth="1"/>
    <col min="9730" max="9730" width="1.7109375" style="32" customWidth="1"/>
    <col min="9731" max="9731" width="250.7109375" style="32" customWidth="1"/>
    <col min="9732" max="9984" width="11.42578125" style="32"/>
    <col min="9985" max="9985" width="9.28515625" style="32" customWidth="1"/>
    <col min="9986" max="9986" width="1.7109375" style="32" customWidth="1"/>
    <col min="9987" max="9987" width="250.7109375" style="32" customWidth="1"/>
    <col min="9988" max="10240" width="11.42578125" style="32"/>
    <col min="10241" max="10241" width="9.28515625" style="32" customWidth="1"/>
    <col min="10242" max="10242" width="1.7109375" style="32" customWidth="1"/>
    <col min="10243" max="10243" width="250.7109375" style="32" customWidth="1"/>
    <col min="10244" max="10496" width="11.42578125" style="32"/>
    <col min="10497" max="10497" width="9.28515625" style="32" customWidth="1"/>
    <col min="10498" max="10498" width="1.7109375" style="32" customWidth="1"/>
    <col min="10499" max="10499" width="250.7109375" style="32" customWidth="1"/>
    <col min="10500" max="10752" width="11.42578125" style="32"/>
    <col min="10753" max="10753" width="9.28515625" style="32" customWidth="1"/>
    <col min="10754" max="10754" width="1.7109375" style="32" customWidth="1"/>
    <col min="10755" max="10755" width="250.7109375" style="32" customWidth="1"/>
    <col min="10756" max="11008" width="11.42578125" style="32"/>
    <col min="11009" max="11009" width="9.28515625" style="32" customWidth="1"/>
    <col min="11010" max="11010" width="1.7109375" style="32" customWidth="1"/>
    <col min="11011" max="11011" width="250.7109375" style="32" customWidth="1"/>
    <col min="11012" max="11264" width="11.42578125" style="32"/>
    <col min="11265" max="11265" width="9.28515625" style="32" customWidth="1"/>
    <col min="11266" max="11266" width="1.7109375" style="32" customWidth="1"/>
    <col min="11267" max="11267" width="250.7109375" style="32" customWidth="1"/>
    <col min="11268" max="11520" width="11.42578125" style="32"/>
    <col min="11521" max="11521" width="9.28515625" style="32" customWidth="1"/>
    <col min="11522" max="11522" width="1.7109375" style="32" customWidth="1"/>
    <col min="11523" max="11523" width="250.7109375" style="32" customWidth="1"/>
    <col min="11524" max="11776" width="11.42578125" style="32"/>
    <col min="11777" max="11777" width="9.28515625" style="32" customWidth="1"/>
    <col min="11778" max="11778" width="1.7109375" style="32" customWidth="1"/>
    <col min="11779" max="11779" width="250.7109375" style="32" customWidth="1"/>
    <col min="11780" max="12032" width="11.42578125" style="32"/>
    <col min="12033" max="12033" width="9.28515625" style="32" customWidth="1"/>
    <col min="12034" max="12034" width="1.7109375" style="32" customWidth="1"/>
    <col min="12035" max="12035" width="250.7109375" style="32" customWidth="1"/>
    <col min="12036" max="12288" width="11.42578125" style="32"/>
    <col min="12289" max="12289" width="9.28515625" style="32" customWidth="1"/>
    <col min="12290" max="12290" width="1.7109375" style="32" customWidth="1"/>
    <col min="12291" max="12291" width="250.7109375" style="32" customWidth="1"/>
    <col min="12292" max="12544" width="11.42578125" style="32"/>
    <col min="12545" max="12545" width="9.28515625" style="32" customWidth="1"/>
    <col min="12546" max="12546" width="1.7109375" style="32" customWidth="1"/>
    <col min="12547" max="12547" width="250.7109375" style="32" customWidth="1"/>
    <col min="12548" max="12800" width="11.42578125" style="32"/>
    <col min="12801" max="12801" width="9.28515625" style="32" customWidth="1"/>
    <col min="12802" max="12802" width="1.7109375" style="32" customWidth="1"/>
    <col min="12803" max="12803" width="250.7109375" style="32" customWidth="1"/>
    <col min="12804" max="13056" width="11.42578125" style="32"/>
    <col min="13057" max="13057" width="9.28515625" style="32" customWidth="1"/>
    <col min="13058" max="13058" width="1.7109375" style="32" customWidth="1"/>
    <col min="13059" max="13059" width="250.7109375" style="32" customWidth="1"/>
    <col min="13060" max="13312" width="11.42578125" style="32"/>
    <col min="13313" max="13313" width="9.28515625" style="32" customWidth="1"/>
    <col min="13314" max="13314" width="1.7109375" style="32" customWidth="1"/>
    <col min="13315" max="13315" width="250.7109375" style="32" customWidth="1"/>
    <col min="13316" max="13568" width="11.42578125" style="32"/>
    <col min="13569" max="13569" width="9.28515625" style="32" customWidth="1"/>
    <col min="13570" max="13570" width="1.7109375" style="32" customWidth="1"/>
    <col min="13571" max="13571" width="250.7109375" style="32" customWidth="1"/>
    <col min="13572" max="13824" width="11.42578125" style="32"/>
    <col min="13825" max="13825" width="9.28515625" style="32" customWidth="1"/>
    <col min="13826" max="13826" width="1.7109375" style="32" customWidth="1"/>
    <col min="13827" max="13827" width="250.7109375" style="32" customWidth="1"/>
    <col min="13828" max="14080" width="11.42578125" style="32"/>
    <col min="14081" max="14081" width="9.28515625" style="32" customWidth="1"/>
    <col min="14082" max="14082" width="1.7109375" style="32" customWidth="1"/>
    <col min="14083" max="14083" width="250.7109375" style="32" customWidth="1"/>
    <col min="14084" max="14336" width="11.42578125" style="32"/>
    <col min="14337" max="14337" width="9.28515625" style="32" customWidth="1"/>
    <col min="14338" max="14338" width="1.7109375" style="32" customWidth="1"/>
    <col min="14339" max="14339" width="250.7109375" style="32" customWidth="1"/>
    <col min="14340" max="14592" width="11.42578125" style="32"/>
    <col min="14593" max="14593" width="9.28515625" style="32" customWidth="1"/>
    <col min="14594" max="14594" width="1.7109375" style="32" customWidth="1"/>
    <col min="14595" max="14595" width="250.7109375" style="32" customWidth="1"/>
    <col min="14596" max="14848" width="11.42578125" style="32"/>
    <col min="14849" max="14849" width="9.28515625" style="32" customWidth="1"/>
    <col min="14850" max="14850" width="1.7109375" style="32" customWidth="1"/>
    <col min="14851" max="14851" width="250.7109375" style="32" customWidth="1"/>
    <col min="14852" max="15104" width="11.42578125" style="32"/>
    <col min="15105" max="15105" width="9.28515625" style="32" customWidth="1"/>
    <col min="15106" max="15106" width="1.7109375" style="32" customWidth="1"/>
    <col min="15107" max="15107" width="250.7109375" style="32" customWidth="1"/>
    <col min="15108" max="15360" width="11.42578125" style="32"/>
    <col min="15361" max="15361" width="9.28515625" style="32" customWidth="1"/>
    <col min="15362" max="15362" width="1.7109375" style="32" customWidth="1"/>
    <col min="15363" max="15363" width="250.7109375" style="32" customWidth="1"/>
    <col min="15364" max="15616" width="11.42578125" style="32"/>
    <col min="15617" max="15617" width="9.28515625" style="32" customWidth="1"/>
    <col min="15618" max="15618" width="1.7109375" style="32" customWidth="1"/>
    <col min="15619" max="15619" width="250.7109375" style="32" customWidth="1"/>
    <col min="15620" max="15872" width="11.42578125" style="32"/>
    <col min="15873" max="15873" width="9.28515625" style="32" customWidth="1"/>
    <col min="15874" max="15874" width="1.7109375" style="32" customWidth="1"/>
    <col min="15875" max="15875" width="250.7109375" style="32" customWidth="1"/>
    <col min="15876" max="16128" width="11.42578125" style="32"/>
    <col min="16129" max="16129" width="9.28515625" style="32" customWidth="1"/>
    <col min="16130" max="16130" width="1.7109375" style="32" customWidth="1"/>
    <col min="16131" max="16131" width="250.7109375" style="32" customWidth="1"/>
    <col min="16132" max="16384" width="11.42578125" style="32"/>
  </cols>
  <sheetData>
    <row r="1" spans="1:20" ht="20.100000000000001" customHeight="1" x14ac:dyDescent="0.2">
      <c r="A1" s="31" t="s">
        <v>30</v>
      </c>
    </row>
    <row r="2" spans="1:20" ht="18" x14ac:dyDescent="0.2">
      <c r="A2" s="33">
        <v>1</v>
      </c>
      <c r="B2" s="42"/>
      <c r="C2" s="34" t="s">
        <v>28</v>
      </c>
      <c r="E2" s="32" t="str">
        <f t="shared" ref="E2:E7" si="0">UPPER(D2)</f>
        <v/>
      </c>
    </row>
    <row r="3" spans="1:20" ht="18" x14ac:dyDescent="0.2">
      <c r="A3" s="38"/>
      <c r="B3" s="40"/>
      <c r="C3" s="39"/>
      <c r="E3" s="32" t="str">
        <f t="shared" si="0"/>
        <v/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8" x14ac:dyDescent="0.2">
      <c r="A4" s="33"/>
      <c r="B4" s="35"/>
      <c r="C4" s="34"/>
      <c r="E4" s="32" t="str">
        <f t="shared" si="0"/>
        <v/>
      </c>
    </row>
    <row r="5" spans="1:20" ht="18" x14ac:dyDescent="0.2">
      <c r="A5" s="33"/>
      <c r="B5" s="35"/>
      <c r="C5" s="34"/>
      <c r="E5" s="32" t="str">
        <f t="shared" si="0"/>
        <v/>
      </c>
    </row>
    <row r="6" spans="1:20" ht="18" x14ac:dyDescent="0.2">
      <c r="A6" s="33"/>
      <c r="B6" s="35"/>
      <c r="C6" s="34"/>
      <c r="E6" s="32" t="str">
        <f t="shared" si="0"/>
        <v/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18" x14ac:dyDescent="0.2">
      <c r="A7" s="33"/>
      <c r="B7" s="35"/>
      <c r="E7" s="32" t="str">
        <f t="shared" si="0"/>
        <v/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8" x14ac:dyDescent="0.2">
      <c r="A8" s="33"/>
      <c r="B8" s="35"/>
      <c r="C8" s="34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18" x14ac:dyDescent="0.2">
      <c r="A9" s="33"/>
      <c r="B9" s="35"/>
      <c r="C9" s="34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ht="18" x14ac:dyDescent="0.2">
      <c r="A10" s="33"/>
      <c r="C10" s="34"/>
    </row>
    <row r="11" spans="1:20" ht="18" x14ac:dyDescent="0.2">
      <c r="A11" s="33"/>
      <c r="C11" s="34"/>
    </row>
    <row r="12" spans="1:20" ht="18" x14ac:dyDescent="0.2">
      <c r="A12" s="33"/>
      <c r="C12" s="34"/>
    </row>
    <row r="13" spans="1:20" ht="18" x14ac:dyDescent="0.2">
      <c r="A13" s="33"/>
      <c r="C13" s="34"/>
    </row>
    <row r="14" spans="1:20" ht="18" x14ac:dyDescent="0.2">
      <c r="A14" s="33"/>
      <c r="C14" s="34"/>
    </row>
    <row r="15" spans="1:20" ht="18" x14ac:dyDescent="0.2">
      <c r="A15" s="33"/>
      <c r="C15" s="34"/>
    </row>
    <row r="16" spans="1:20" ht="18" x14ac:dyDescent="0.2">
      <c r="A16" s="33"/>
      <c r="C16" s="34"/>
    </row>
    <row r="17" spans="1:3" ht="18" x14ac:dyDescent="0.2">
      <c r="A17" s="33"/>
      <c r="C17" s="34"/>
    </row>
    <row r="18" spans="1:3" ht="18" x14ac:dyDescent="0.2">
      <c r="A18" s="33"/>
      <c r="C18" s="34"/>
    </row>
    <row r="19" spans="1:3" ht="18" x14ac:dyDescent="0.2">
      <c r="A19" s="33"/>
      <c r="C19" s="34"/>
    </row>
    <row r="20" spans="1:3" ht="18" x14ac:dyDescent="0.2">
      <c r="A20" s="33"/>
      <c r="C20" s="34"/>
    </row>
    <row r="21" spans="1:3" ht="18" x14ac:dyDescent="0.2">
      <c r="A21" s="33"/>
      <c r="C21" s="34"/>
    </row>
    <row r="22" spans="1:3" ht="18" x14ac:dyDescent="0.2">
      <c r="A22" s="33"/>
      <c r="C22" s="34"/>
    </row>
    <row r="23" spans="1:3" ht="18" x14ac:dyDescent="0.2">
      <c r="A23" s="33"/>
      <c r="C23" s="34"/>
    </row>
    <row r="24" spans="1:3" ht="18" x14ac:dyDescent="0.2">
      <c r="A24" s="33"/>
      <c r="C24" s="34"/>
    </row>
    <row r="25" spans="1:3" ht="18" x14ac:dyDescent="0.2">
      <c r="A25" s="33"/>
      <c r="C25" s="34"/>
    </row>
    <row r="26" spans="1:3" ht="18" x14ac:dyDescent="0.2">
      <c r="A26" s="33"/>
      <c r="C26" s="34"/>
    </row>
    <row r="27" spans="1:3" ht="18" x14ac:dyDescent="0.2">
      <c r="A27" s="33"/>
      <c r="C27" s="34"/>
    </row>
    <row r="28" spans="1:3" ht="18" x14ac:dyDescent="0.2">
      <c r="A28" s="33"/>
      <c r="C28" s="34"/>
    </row>
    <row r="29" spans="1:3" ht="18" x14ac:dyDescent="0.2">
      <c r="A29" s="33"/>
      <c r="C29" s="34"/>
    </row>
    <row r="30" spans="1:3" ht="18" x14ac:dyDescent="0.2">
      <c r="A30" s="33"/>
      <c r="C30" s="34"/>
    </row>
    <row r="31" spans="1:3" ht="18" x14ac:dyDescent="0.2">
      <c r="A31" s="33"/>
      <c r="C31" s="34"/>
    </row>
    <row r="32" spans="1:3" ht="18" x14ac:dyDescent="0.2">
      <c r="A32" s="33"/>
      <c r="C32" s="34"/>
    </row>
    <row r="33" spans="1:3" ht="18" x14ac:dyDescent="0.2">
      <c r="A33" s="33"/>
      <c r="C33" s="34"/>
    </row>
    <row r="34" spans="1:3" ht="18" x14ac:dyDescent="0.2">
      <c r="A34" s="33"/>
      <c r="C34" s="34"/>
    </row>
  </sheetData>
  <printOptions horizontalCentered="1"/>
  <pageMargins left="0.98425196850393704" right="0.39370078740157483" top="0.98425196850393704" bottom="0.98425196850393704" header="0.98425196850393704" footer="0.98425196850393704"/>
  <pageSetup paperSize="5" scale="4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15</vt:i4>
      </vt:variant>
    </vt:vector>
  </HeadingPairs>
  <TitlesOfParts>
    <vt:vector size="23" baseType="lpstr">
      <vt:lpstr>JD_CATEO</vt:lpstr>
      <vt:lpstr>JD_ARRAIGO</vt:lpstr>
      <vt:lpstr>JD_INTERVENCIÓN</vt:lpstr>
      <vt:lpstr>JD_SOLICITUD DE INFO</vt:lpstr>
      <vt:lpstr>JD_ASEGURAMIENTO DE BIENES</vt:lpstr>
      <vt:lpstr>JD_TOTAL_</vt:lpstr>
      <vt:lpstr>JD_TOTAL_TIPO</vt:lpstr>
      <vt:lpstr>NOTAS</vt:lpstr>
      <vt:lpstr>JD_ARRAIGO!Área_de_impresión</vt:lpstr>
      <vt:lpstr>'JD_ASEGURAMIENTO DE BIENES'!Área_de_impresión</vt:lpstr>
      <vt:lpstr>JD_CATEO!Área_de_impresión</vt:lpstr>
      <vt:lpstr>JD_INTERVENCIÓN!Área_de_impresión</vt:lpstr>
      <vt:lpstr>'JD_SOLICITUD DE INFO'!Área_de_impresión</vt:lpstr>
      <vt:lpstr>JD_TOTAL_!Área_de_impresión</vt:lpstr>
      <vt:lpstr>JD_TOTAL_TIPO!Área_de_impresión</vt:lpstr>
      <vt:lpstr>JD_ARRAIGO!Print_Area</vt:lpstr>
      <vt:lpstr>'JD_ASEGURAMIENTO DE BIENES'!Print_Area</vt:lpstr>
      <vt:lpstr>JD_CATEO!Print_Area</vt:lpstr>
      <vt:lpstr>JD_INTERVENCIÓN!Print_Area</vt:lpstr>
      <vt:lpstr>'JD_SOLICITUD DE INFO'!Print_Area</vt:lpstr>
      <vt:lpstr>JD_TOTAL_!Print_Area</vt:lpstr>
      <vt:lpstr>JD_TOTAL_TIPO!Print_Area</vt:lpstr>
      <vt:lpstr>NOTAS!Print_Area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2017-11-23T01:38:08Z</cp:lastPrinted>
  <dcterms:created xsi:type="dcterms:W3CDTF">2004-11-25T00:45:26Z</dcterms:created>
  <dcterms:modified xsi:type="dcterms:W3CDTF">2017-11-23T02:01:58Z</dcterms:modified>
</cp:coreProperties>
</file>