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155" tabRatio="851" firstSheet="10" activeTab="17"/>
  </bookViews>
  <sheets>
    <sheet name="CJPF-PPF" sheetId="13" r:id="rId1"/>
    <sheet name="CJPF-MED-1" sheetId="14" r:id="rId2"/>
    <sheet name="CJPF-MED-2" sheetId="15" r:id="rId3"/>
    <sheet name="CJPF-MED-3" sheetId="16" r:id="rId4"/>
    <sheet name="CJPF-MED-4" sheetId="17" r:id="rId5"/>
    <sheet name="CJPF-MED-5" sheetId="18" r:id="rId6"/>
    <sheet name="CJPF-MED-6" sheetId="19" r:id="rId7"/>
    <sheet name="CJPF-MED-7" sheetId="20" r:id="rId8"/>
    <sheet name="CJPF-MED-8" sheetId="21" r:id="rId9"/>
    <sheet name="CJPF-MED-9" sheetId="22" r:id="rId10"/>
    <sheet name="CJPF-MED-10" sheetId="23" r:id="rId11"/>
    <sheet name="CJPF-MED-11" sheetId="24" r:id="rId12"/>
    <sheet name="CJPF-MED-12" sheetId="25" r:id="rId13"/>
    <sheet name="CJPF-MED-13" sheetId="26" r:id="rId14"/>
    <sheet name="CJPF-MED-14" sheetId="27" r:id="rId15"/>
    <sheet name="CJPF-MED-TOTAL" sheetId="28" r:id="rId16"/>
    <sheet name="CJPF-TOTAL POR MEDIDA" sheetId="29" r:id="rId17"/>
    <sheet name="CJPF-CO-TOT" sheetId="30" r:id="rId18"/>
  </sheets>
  <definedNames>
    <definedName name="_xlnm._FilterDatabase" localSheetId="17" hidden="1">'CJPF-CO-TOT'!$A$9:$T$177</definedName>
    <definedName name="_xlnm._FilterDatabase" localSheetId="1" hidden="1">'CJPF-MED-1'!$A$10:$AA$177</definedName>
    <definedName name="_xlnm._FilterDatabase" localSheetId="10" hidden="1">'CJPF-MED-10'!$A$9:$AA$177</definedName>
    <definedName name="_xlnm._FilterDatabase" localSheetId="11" hidden="1">'CJPF-MED-11'!$A$9:$AA$177</definedName>
    <definedName name="_xlnm._FilterDatabase" localSheetId="12" hidden="1">'CJPF-MED-12'!$A$9:$AA$177</definedName>
    <definedName name="_xlnm._FilterDatabase" localSheetId="13" hidden="1">'CJPF-MED-13'!$A$9:$AA$177</definedName>
    <definedName name="_xlnm._FilterDatabase" localSheetId="14" hidden="1">'CJPF-MED-14'!$A$9:$AA$177</definedName>
    <definedName name="_xlnm._FilterDatabase" localSheetId="2" hidden="1">'CJPF-MED-2'!$A$9:$AA$177</definedName>
    <definedName name="_xlnm._FilterDatabase" localSheetId="3" hidden="1">'CJPF-MED-3'!$A$9:$AA$177</definedName>
    <definedName name="_xlnm._FilterDatabase" localSheetId="4" hidden="1">'CJPF-MED-4'!$A$9:$AA$177</definedName>
    <definedName name="_xlnm._FilterDatabase" localSheetId="5" hidden="1">'CJPF-MED-5'!$A$9:$AA$177</definedName>
    <definedName name="_xlnm._FilterDatabase" localSheetId="6" hidden="1">'CJPF-MED-6'!$A$9:$AA$177</definedName>
    <definedName name="_xlnm._FilterDatabase" localSheetId="7" hidden="1">'CJPF-MED-7'!$A$9:$AA$177</definedName>
    <definedName name="_xlnm._FilterDatabase" localSheetId="8" hidden="1">'CJPF-MED-8'!$A$9:$AA$177</definedName>
    <definedName name="_xlnm._FilterDatabase" localSheetId="9" hidden="1">'CJPF-MED-9'!$A$9:$AA$177</definedName>
    <definedName name="_xlnm._FilterDatabase" localSheetId="15" hidden="1">'CJPF-MED-TOTAL'!$B$9:$AA$177</definedName>
    <definedName name="_xlnm._FilterDatabase" localSheetId="0" hidden="1">'CJPF-PPF'!$A$10:$AI$176</definedName>
    <definedName name="_xlnm._FilterDatabase" localSheetId="16" hidden="1">'CJPF-TOTAL POR MEDIDA'!$A$9:$AA$10</definedName>
    <definedName name="_xlnm.Print_Area" localSheetId="17">'CJPF-CO-TOT'!$A$1:$T$186</definedName>
    <definedName name="_xlnm.Print_Area" localSheetId="1">'CJPF-MED-1'!$A$1:$AA$186</definedName>
    <definedName name="_xlnm.Print_Area" localSheetId="10">'CJPF-MED-10'!$A$1:$AA$186</definedName>
    <definedName name="_xlnm.Print_Area" localSheetId="11">'CJPF-MED-11'!$A$1:$AA$186</definedName>
    <definedName name="_xlnm.Print_Area" localSheetId="12">'CJPF-MED-12'!$A$1:$AA$186</definedName>
    <definedName name="_xlnm.Print_Area" localSheetId="13">'CJPF-MED-13'!$A$1:$AA$186</definedName>
    <definedName name="_xlnm.Print_Area" localSheetId="14">'CJPF-MED-14'!$A$1:$AA$186</definedName>
    <definedName name="_xlnm.Print_Area" localSheetId="2">'CJPF-MED-2'!$A$1:$AA$186</definedName>
    <definedName name="_xlnm.Print_Area" localSheetId="3">'CJPF-MED-3'!$A$1:$AA$186</definedName>
    <definedName name="_xlnm.Print_Area" localSheetId="4">'CJPF-MED-4'!$A$1:$AA$186</definedName>
    <definedName name="_xlnm.Print_Area" localSheetId="5">'CJPF-MED-5'!$A$1:$AA$186</definedName>
    <definedName name="_xlnm.Print_Area" localSheetId="6">'CJPF-MED-6'!$A$1:$AA$186</definedName>
    <definedName name="_xlnm.Print_Area" localSheetId="7">'CJPF-MED-7'!$A$1:$AA$186</definedName>
    <definedName name="_xlnm.Print_Area" localSheetId="8">'CJPF-MED-8'!$A$1:$AA$186</definedName>
    <definedName name="_xlnm.Print_Area" localSheetId="9">'CJPF-MED-9'!$A$1:$AA$186</definedName>
    <definedName name="_xlnm.Print_Area" localSheetId="15">'CJPF-MED-TOTAL'!$A$1:$AA$186</definedName>
    <definedName name="_xlnm.Print_Area" localSheetId="0">'CJPF-PPF'!$A$1:$AI$185</definedName>
    <definedName name="_xlnm.Print_Area" localSheetId="16">'CJPF-TOTAL POR MEDIDA'!$A$1:$AA$32</definedName>
    <definedName name="_xlnm.Print_Titles" localSheetId="17">'CJPF-CO-TOT'!$1:$8</definedName>
    <definedName name="_xlnm.Print_Titles" localSheetId="1">'CJPF-MED-1'!$1:$8</definedName>
    <definedName name="_xlnm.Print_Titles" localSheetId="10">'CJPF-MED-10'!$1:$8</definedName>
    <definedName name="_xlnm.Print_Titles" localSheetId="11">'CJPF-MED-11'!$1:$8</definedName>
    <definedName name="_xlnm.Print_Titles" localSheetId="12">'CJPF-MED-12'!$1:$8</definedName>
    <definedName name="_xlnm.Print_Titles" localSheetId="13">'CJPF-MED-13'!$1:$8</definedName>
    <definedName name="_xlnm.Print_Titles" localSheetId="14">'CJPF-MED-14'!$1:$8</definedName>
    <definedName name="_xlnm.Print_Titles" localSheetId="2">'CJPF-MED-2'!$1:$8</definedName>
    <definedName name="_xlnm.Print_Titles" localSheetId="3">'CJPF-MED-3'!$1:$8</definedName>
    <definedName name="_xlnm.Print_Titles" localSheetId="4">'CJPF-MED-4'!$1:$8</definedName>
    <definedName name="_xlnm.Print_Titles" localSheetId="5">'CJPF-MED-5'!$1:$8</definedName>
    <definedName name="_xlnm.Print_Titles" localSheetId="6">'CJPF-MED-6'!$1:$8</definedName>
    <definedName name="_xlnm.Print_Titles" localSheetId="7">'CJPF-MED-7'!$1:$8</definedName>
    <definedName name="_xlnm.Print_Titles" localSheetId="8">'CJPF-MED-8'!$1:$8</definedName>
    <definedName name="_xlnm.Print_Titles" localSheetId="9">'CJPF-MED-9'!$1:$8</definedName>
    <definedName name="_xlnm.Print_Titles" localSheetId="15">'CJPF-MED-TOTAL'!$1:$8</definedName>
    <definedName name="_xlnm.Print_Titles" localSheetId="0">'CJPF-PPF'!$1:$9</definedName>
    <definedName name="_xlnm.Print_Titles" localSheetId="16">'CJPF-TOTAL POR MEDIDA'!$1:$8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28" l="1"/>
  <c r="U25" i="28" l="1"/>
  <c r="T25" i="28"/>
  <c r="S25" i="28"/>
  <c r="R25" i="28"/>
  <c r="Q25" i="28"/>
  <c r="F71" i="28"/>
  <c r="W25" i="28" l="1"/>
  <c r="AA175" i="28" l="1"/>
  <c r="AA170" i="28"/>
  <c r="AA165" i="28"/>
  <c r="AA160" i="28"/>
  <c r="AA155" i="28"/>
  <c r="AA150" i="28"/>
  <c r="AA145" i="28"/>
  <c r="AA140" i="28"/>
  <c r="AA135" i="28"/>
  <c r="AA130" i="28"/>
  <c r="AA125" i="28"/>
  <c r="AA120" i="28"/>
  <c r="AA115" i="28"/>
  <c r="AA114" i="28"/>
  <c r="AA109" i="28"/>
  <c r="AA108" i="28"/>
  <c r="AA103" i="28"/>
  <c r="AA98" i="28"/>
  <c r="AA97" i="28"/>
  <c r="AA92" i="28"/>
  <c r="AA87" i="28"/>
  <c r="AA86" i="28"/>
  <c r="AA85" i="28"/>
  <c r="AA80" i="28"/>
  <c r="AA75" i="28"/>
  <c r="AA70" i="28"/>
  <c r="AA65" i="28"/>
  <c r="AA60" i="28"/>
  <c r="AA59" i="28"/>
  <c r="AA54" i="28"/>
  <c r="AA49" i="28"/>
  <c r="AA44" i="28"/>
  <c r="AA39" i="28"/>
  <c r="AA34" i="28"/>
  <c r="AA29" i="28"/>
  <c r="AA24" i="28"/>
  <c r="AA19" i="28"/>
  <c r="AA18" i="28"/>
  <c r="AA13" i="28"/>
  <c r="AA12" i="28"/>
  <c r="AA11" i="28"/>
  <c r="U87" i="28"/>
  <c r="T87" i="28"/>
  <c r="S87" i="28"/>
  <c r="R87" i="28"/>
  <c r="U175" i="28"/>
  <c r="T175" i="28"/>
  <c r="S175" i="28"/>
  <c r="R175" i="28"/>
  <c r="U170" i="28"/>
  <c r="T170" i="28"/>
  <c r="S170" i="28"/>
  <c r="R170" i="28"/>
  <c r="U165" i="28"/>
  <c r="T165" i="28"/>
  <c r="S165" i="28"/>
  <c r="R165" i="28"/>
  <c r="U160" i="28"/>
  <c r="T160" i="28"/>
  <c r="S160" i="28"/>
  <c r="R160" i="28"/>
  <c r="U155" i="28"/>
  <c r="T155" i="28"/>
  <c r="S155" i="28"/>
  <c r="R155" i="28"/>
  <c r="U150" i="28"/>
  <c r="T150" i="28"/>
  <c r="S150" i="28"/>
  <c r="R150" i="28"/>
  <c r="U145" i="28"/>
  <c r="T145" i="28"/>
  <c r="S145" i="28"/>
  <c r="R145" i="28"/>
  <c r="U140" i="28"/>
  <c r="T140" i="28"/>
  <c r="S140" i="28"/>
  <c r="R140" i="28"/>
  <c r="Q140" i="28"/>
  <c r="U135" i="28"/>
  <c r="T135" i="28"/>
  <c r="S135" i="28"/>
  <c r="R135" i="28"/>
  <c r="U130" i="28"/>
  <c r="T130" i="28"/>
  <c r="S130" i="28"/>
  <c r="R130" i="28"/>
  <c r="U125" i="28"/>
  <c r="T125" i="28"/>
  <c r="S125" i="28"/>
  <c r="R125" i="28"/>
  <c r="U120" i="28"/>
  <c r="T120" i="28"/>
  <c r="S120" i="28"/>
  <c r="R120" i="28"/>
  <c r="U115" i="28"/>
  <c r="T115" i="28"/>
  <c r="S115" i="28"/>
  <c r="R115" i="28"/>
  <c r="U114" i="28"/>
  <c r="T114" i="28"/>
  <c r="S114" i="28"/>
  <c r="R114" i="28"/>
  <c r="U109" i="28"/>
  <c r="T109" i="28"/>
  <c r="S109" i="28"/>
  <c r="R109" i="28"/>
  <c r="U108" i="28"/>
  <c r="T108" i="28"/>
  <c r="S108" i="28"/>
  <c r="R108" i="28"/>
  <c r="U103" i="28"/>
  <c r="T103" i="28"/>
  <c r="S103" i="28"/>
  <c r="R103" i="28"/>
  <c r="U98" i="28"/>
  <c r="T98" i="28"/>
  <c r="S98" i="28"/>
  <c r="R98" i="28"/>
  <c r="U97" i="28"/>
  <c r="T97" i="28"/>
  <c r="S97" i="28"/>
  <c r="R97" i="28"/>
  <c r="U92" i="28"/>
  <c r="T92" i="28"/>
  <c r="S92" i="28"/>
  <c r="R92" i="28"/>
  <c r="U86" i="28"/>
  <c r="T86" i="28"/>
  <c r="S86" i="28"/>
  <c r="R86" i="28"/>
  <c r="U85" i="28"/>
  <c r="T85" i="28"/>
  <c r="S85" i="28"/>
  <c r="R85" i="28"/>
  <c r="U80" i="28"/>
  <c r="T80" i="28"/>
  <c r="S80" i="28"/>
  <c r="R80" i="28"/>
  <c r="U75" i="28"/>
  <c r="T75" i="28"/>
  <c r="S75" i="28"/>
  <c r="R75" i="28"/>
  <c r="U70" i="28"/>
  <c r="T70" i="28"/>
  <c r="S70" i="28"/>
  <c r="R70" i="28"/>
  <c r="U65" i="28"/>
  <c r="T65" i="28"/>
  <c r="S65" i="28"/>
  <c r="R65" i="28"/>
  <c r="U60" i="28"/>
  <c r="T60" i="28"/>
  <c r="S60" i="28"/>
  <c r="R60" i="28"/>
  <c r="U59" i="28"/>
  <c r="T59" i="28"/>
  <c r="S59" i="28"/>
  <c r="R59" i="28"/>
  <c r="U54" i="28"/>
  <c r="T54" i="28"/>
  <c r="S54" i="28"/>
  <c r="R54" i="28"/>
  <c r="U49" i="28"/>
  <c r="T49" i="28"/>
  <c r="S49" i="28"/>
  <c r="R49" i="28"/>
  <c r="U44" i="28"/>
  <c r="T44" i="28"/>
  <c r="S44" i="28"/>
  <c r="R44" i="28"/>
  <c r="U39" i="28"/>
  <c r="T39" i="28"/>
  <c r="S39" i="28"/>
  <c r="R39" i="28"/>
  <c r="U34" i="28"/>
  <c r="T34" i="28"/>
  <c r="S34" i="28"/>
  <c r="R34" i="28"/>
  <c r="U29" i="28"/>
  <c r="T29" i="28"/>
  <c r="S29" i="28"/>
  <c r="R29" i="28"/>
  <c r="Q29" i="28"/>
  <c r="U24" i="28"/>
  <c r="T24" i="28"/>
  <c r="S24" i="28"/>
  <c r="R24" i="28"/>
  <c r="U19" i="28"/>
  <c r="T19" i="28"/>
  <c r="S19" i="28"/>
  <c r="R19" i="28"/>
  <c r="U18" i="28"/>
  <c r="T18" i="28"/>
  <c r="S18" i="28"/>
  <c r="R18" i="28"/>
  <c r="U13" i="28"/>
  <c r="T13" i="28"/>
  <c r="S13" i="28"/>
  <c r="R13" i="28"/>
  <c r="U12" i="28"/>
  <c r="T12" i="28"/>
  <c r="S12" i="28"/>
  <c r="R12" i="28"/>
  <c r="U11" i="28"/>
  <c r="T11" i="28"/>
  <c r="S11" i="28"/>
  <c r="R11" i="28"/>
  <c r="Q11" i="28"/>
  <c r="K175" i="28"/>
  <c r="K170" i="28"/>
  <c r="K155" i="28"/>
  <c r="K150" i="28"/>
  <c r="K135" i="28"/>
  <c r="K130" i="28"/>
  <c r="K115" i="28"/>
  <c r="K114" i="28"/>
  <c r="K103" i="28"/>
  <c r="K98" i="28"/>
  <c r="K87" i="28"/>
  <c r="K86" i="28"/>
  <c r="K75" i="28"/>
  <c r="K70" i="28"/>
  <c r="K59" i="28"/>
  <c r="K54" i="28"/>
  <c r="K39" i="28"/>
  <c r="K34" i="28"/>
  <c r="K19" i="28"/>
  <c r="K18" i="28"/>
  <c r="K11" i="28"/>
  <c r="F175" i="28"/>
  <c r="F145" i="28"/>
  <c r="F135" i="28"/>
  <c r="F109" i="28"/>
  <c r="F103" i="28"/>
  <c r="F85" i="28"/>
  <c r="F75" i="28"/>
  <c r="F49" i="28"/>
  <c r="F39" i="28"/>
  <c r="F13" i="28"/>
  <c r="F11" i="28"/>
  <c r="F29" i="28" l="1"/>
  <c r="F65" i="28"/>
  <c r="F97" i="28"/>
  <c r="F125" i="28"/>
  <c r="F165" i="28"/>
  <c r="W29" i="28"/>
  <c r="F34" i="28"/>
  <c r="F98" i="28"/>
  <c r="F130" i="28"/>
  <c r="F170" i="28"/>
  <c r="W11" i="28"/>
  <c r="W140" i="28"/>
  <c r="K60" i="28"/>
  <c r="K29" i="28"/>
  <c r="K65" i="28"/>
  <c r="K97" i="28"/>
  <c r="K125" i="28"/>
  <c r="K165" i="28"/>
  <c r="K24" i="28"/>
  <c r="K92" i="28"/>
  <c r="K120" i="28"/>
  <c r="K160" i="28"/>
  <c r="F12" i="28"/>
  <c r="F44" i="28"/>
  <c r="F80" i="28"/>
  <c r="F108" i="28"/>
  <c r="F140" i="28"/>
  <c r="J11" i="28"/>
  <c r="M11" i="28" s="1"/>
  <c r="Q34" i="28"/>
  <c r="W34" i="28" s="1"/>
  <c r="Q70" i="28"/>
  <c r="W70" i="28" s="1"/>
  <c r="Q103" i="28"/>
  <c r="W103" i="28" s="1"/>
  <c r="Q19" i="28"/>
  <c r="W19" i="28" s="1"/>
  <c r="Q120" i="28"/>
  <c r="W120" i="28" s="1"/>
  <c r="Q115" i="28"/>
  <c r="W115" i="28" s="1"/>
  <c r="F18" i="28"/>
  <c r="F54" i="28"/>
  <c r="F86" i="28"/>
  <c r="F114" i="28"/>
  <c r="F150" i="28"/>
  <c r="J13" i="28"/>
  <c r="J49" i="28"/>
  <c r="J85" i="28"/>
  <c r="J109" i="28"/>
  <c r="J145" i="28"/>
  <c r="K12" i="28"/>
  <c r="K44" i="28"/>
  <c r="K80" i="28"/>
  <c r="K108" i="28"/>
  <c r="K140" i="28"/>
  <c r="Q39" i="28"/>
  <c r="W39" i="28" s="1"/>
  <c r="Q75" i="28"/>
  <c r="W75" i="28" s="1"/>
  <c r="Q108" i="28"/>
  <c r="W108" i="28" s="1"/>
  <c r="Q87" i="28"/>
  <c r="W87" i="28" s="1"/>
  <c r="J24" i="28"/>
  <c r="J60" i="28"/>
  <c r="J92" i="28"/>
  <c r="J120" i="28"/>
  <c r="J160" i="28"/>
  <c r="Q135" i="28"/>
  <c r="W135" i="28" s="1"/>
  <c r="Q175" i="28"/>
  <c r="W175" i="28" s="1"/>
  <c r="J29" i="28"/>
  <c r="J65" i="28"/>
  <c r="J125" i="28"/>
  <c r="J165" i="28"/>
  <c r="Q92" i="28"/>
  <c r="W92" i="28" s="1"/>
  <c r="Q160" i="28"/>
  <c r="W160" i="28" s="1"/>
  <c r="J70" i="28"/>
  <c r="J98" i="28"/>
  <c r="J130" i="28"/>
  <c r="J170" i="28"/>
  <c r="Q44" i="28"/>
  <c r="W44" i="28" s="1"/>
  <c r="Q80" i="28"/>
  <c r="W80" i="28" s="1"/>
  <c r="J75" i="28"/>
  <c r="J103" i="28"/>
  <c r="J175" i="28"/>
  <c r="Q65" i="28"/>
  <c r="W65" i="28" s="1"/>
  <c r="Q98" i="28"/>
  <c r="W98" i="28" s="1"/>
  <c r="J12" i="28"/>
  <c r="J80" i="28"/>
  <c r="J108" i="28"/>
  <c r="J140" i="28"/>
  <c r="Q18" i="28"/>
  <c r="W18" i="28" s="1"/>
  <c r="Q54" i="28"/>
  <c r="W54" i="28" s="1"/>
  <c r="Q86" i="28"/>
  <c r="W86" i="28" s="1"/>
  <c r="F19" i="28"/>
  <c r="F59" i="28"/>
  <c r="F87" i="28"/>
  <c r="F115" i="28"/>
  <c r="F155" i="28"/>
  <c r="J18" i="28"/>
  <c r="J54" i="28"/>
  <c r="J86" i="28"/>
  <c r="J114" i="28"/>
  <c r="J150" i="28"/>
  <c r="K13" i="28"/>
  <c r="K49" i="28"/>
  <c r="K85" i="28"/>
  <c r="K109" i="28"/>
  <c r="K145" i="28"/>
  <c r="Q24" i="28"/>
  <c r="W24" i="28" s="1"/>
  <c r="Q60" i="28"/>
  <c r="W60" i="28" s="1"/>
  <c r="Q97" i="28"/>
  <c r="W97" i="28" s="1"/>
  <c r="Q125" i="28"/>
  <c r="W125" i="28" s="1"/>
  <c r="Q165" i="28"/>
  <c r="W165" i="28" s="1"/>
  <c r="J97" i="28"/>
  <c r="Q59" i="28"/>
  <c r="W59" i="28" s="1"/>
  <c r="J34" i="28"/>
  <c r="Q12" i="28"/>
  <c r="W12" i="28" s="1"/>
  <c r="Q109" i="28"/>
  <c r="W109" i="28" s="1"/>
  <c r="Q145" i="28"/>
  <c r="W145" i="28" s="1"/>
  <c r="J39" i="28"/>
  <c r="J135" i="28"/>
  <c r="Q130" i="28"/>
  <c r="W130" i="28" s="1"/>
  <c r="Q170" i="28"/>
  <c r="W170" i="28" s="1"/>
  <c r="J44" i="28"/>
  <c r="Q155" i="28"/>
  <c r="W155" i="28" s="1"/>
  <c r="F24" i="28"/>
  <c r="F60" i="28"/>
  <c r="F92" i="28"/>
  <c r="F120" i="28"/>
  <c r="F160" i="28"/>
  <c r="J19" i="28"/>
  <c r="J59" i="28"/>
  <c r="J87" i="28"/>
  <c r="J115" i="28"/>
  <c r="J155" i="28"/>
  <c r="Q13" i="28"/>
  <c r="W13" i="28" s="1"/>
  <c r="Q49" i="28"/>
  <c r="W49" i="28" s="1"/>
  <c r="Q85" i="28"/>
  <c r="W85" i="28" s="1"/>
  <c r="Q114" i="28"/>
  <c r="W114" i="28" s="1"/>
  <c r="Q150" i="28"/>
  <c r="W150" i="28" s="1"/>
  <c r="M86" i="28" l="1"/>
  <c r="M115" i="28" l="1"/>
  <c r="M98" i="28" l="1"/>
  <c r="M18" i="28" l="1"/>
  <c r="M19" i="28"/>
  <c r="AA21" i="28" l="1"/>
  <c r="F21" i="28" l="1"/>
  <c r="J21" i="28"/>
  <c r="K21" i="28"/>
  <c r="Q21" i="28"/>
  <c r="R21" i="28"/>
  <c r="S21" i="28"/>
  <c r="T21" i="28"/>
  <c r="U21" i="28"/>
  <c r="F26" i="28"/>
  <c r="K26" i="28"/>
  <c r="R26" i="28"/>
  <c r="S26" i="28"/>
  <c r="T26" i="28"/>
  <c r="U26" i="28"/>
  <c r="F31" i="28"/>
  <c r="J31" i="28"/>
  <c r="K31" i="28"/>
  <c r="Q31" i="28"/>
  <c r="R31" i="28"/>
  <c r="S31" i="28"/>
  <c r="T31" i="28"/>
  <c r="U31" i="28"/>
  <c r="F36" i="28"/>
  <c r="K36" i="28"/>
  <c r="Q36" i="28"/>
  <c r="S36" i="28"/>
  <c r="T36" i="28"/>
  <c r="U36" i="28"/>
  <c r="F41" i="28"/>
  <c r="J41" i="28"/>
  <c r="K41" i="28"/>
  <c r="Q41" i="28"/>
  <c r="R41" i="28"/>
  <c r="S41" i="28"/>
  <c r="T41" i="28"/>
  <c r="U41" i="28"/>
  <c r="F46" i="28"/>
  <c r="J46" i="28"/>
  <c r="K46" i="28"/>
  <c r="Q46" i="28"/>
  <c r="R46" i="28"/>
  <c r="S46" i="28"/>
  <c r="T46" i="28"/>
  <c r="U46" i="28"/>
  <c r="F51" i="28"/>
  <c r="K51" i="28"/>
  <c r="Q51" i="28"/>
  <c r="R51" i="28"/>
  <c r="S51" i="28"/>
  <c r="U51" i="28"/>
  <c r="F56" i="28"/>
  <c r="K56" i="28"/>
  <c r="Q56" i="28"/>
  <c r="S56" i="28"/>
  <c r="T56" i="28"/>
  <c r="U56" i="28"/>
  <c r="F67" i="28"/>
  <c r="J67" i="28"/>
  <c r="K67" i="28"/>
  <c r="Q67" i="28"/>
  <c r="R67" i="28"/>
  <c r="S67" i="28"/>
  <c r="T67" i="28"/>
  <c r="U67" i="28"/>
  <c r="F72" i="28"/>
  <c r="J72" i="28"/>
  <c r="R72" i="28"/>
  <c r="S72" i="28"/>
  <c r="T72" i="28"/>
  <c r="U72" i="28"/>
  <c r="F77" i="28"/>
  <c r="J77" i="28"/>
  <c r="K77" i="28"/>
  <c r="Q77" i="28"/>
  <c r="R77" i="28"/>
  <c r="S77" i="28"/>
  <c r="T77" i="28"/>
  <c r="U77" i="28"/>
  <c r="F82" i="28"/>
  <c r="J82" i="28"/>
  <c r="K82" i="28"/>
  <c r="Q82" i="28"/>
  <c r="R82" i="28"/>
  <c r="S82" i="28"/>
  <c r="T82" i="28"/>
  <c r="U82" i="28"/>
  <c r="F94" i="28"/>
  <c r="J94" i="28"/>
  <c r="K94" i="28"/>
  <c r="Q94" i="28"/>
  <c r="R94" i="28"/>
  <c r="T94" i="28"/>
  <c r="U94" i="28"/>
  <c r="F100" i="28"/>
  <c r="J100" i="28"/>
  <c r="K100" i="28"/>
  <c r="Q100" i="28"/>
  <c r="R100" i="28"/>
  <c r="S100" i="28"/>
  <c r="T100" i="28"/>
  <c r="U100" i="28"/>
  <c r="F105" i="28"/>
  <c r="J105" i="28"/>
  <c r="K105" i="28"/>
  <c r="R105" i="28"/>
  <c r="S105" i="28"/>
  <c r="T105" i="28"/>
  <c r="U105" i="28"/>
  <c r="F117" i="28"/>
  <c r="J117" i="28"/>
  <c r="K117" i="28"/>
  <c r="Q117" i="28"/>
  <c r="R117" i="28"/>
  <c r="S117" i="28"/>
  <c r="T117" i="28"/>
  <c r="U117" i="28"/>
  <c r="F122" i="28"/>
  <c r="J122" i="28"/>
  <c r="K122" i="28"/>
  <c r="Q122" i="28"/>
  <c r="R122" i="28"/>
  <c r="S122" i="28"/>
  <c r="T122" i="28"/>
  <c r="U122" i="28"/>
  <c r="F127" i="28"/>
  <c r="J127" i="28"/>
  <c r="K127" i="28"/>
  <c r="Q127" i="28"/>
  <c r="R127" i="28"/>
  <c r="S127" i="28"/>
  <c r="T127" i="28"/>
  <c r="U127" i="28"/>
  <c r="F132" i="28"/>
  <c r="K132" i="28"/>
  <c r="Q132" i="28"/>
  <c r="R132" i="28"/>
  <c r="S132" i="28"/>
  <c r="T132" i="28"/>
  <c r="U132" i="28"/>
  <c r="F137" i="28"/>
  <c r="J137" i="28"/>
  <c r="K137" i="28"/>
  <c r="Q137" i="28"/>
  <c r="R137" i="28"/>
  <c r="S137" i="28"/>
  <c r="T137" i="28"/>
  <c r="U137" i="28"/>
  <c r="F142" i="28"/>
  <c r="K142" i="28"/>
  <c r="R142" i="28"/>
  <c r="S142" i="28"/>
  <c r="T142" i="28"/>
  <c r="U142" i="28"/>
  <c r="F147" i="28"/>
  <c r="J147" i="28"/>
  <c r="K147" i="28"/>
  <c r="Q147" i="28"/>
  <c r="R147" i="28"/>
  <c r="S147" i="28"/>
  <c r="T147" i="28"/>
  <c r="F152" i="28"/>
  <c r="J152" i="28"/>
  <c r="K152" i="28"/>
  <c r="Q152" i="28"/>
  <c r="R152" i="28"/>
  <c r="S152" i="28"/>
  <c r="T152" i="28"/>
  <c r="U152" i="28"/>
  <c r="F157" i="28"/>
  <c r="J157" i="28"/>
  <c r="Q157" i="28"/>
  <c r="R157" i="28"/>
  <c r="S157" i="28"/>
  <c r="T157" i="28"/>
  <c r="U157" i="28"/>
  <c r="J162" i="28"/>
  <c r="Q162" i="28"/>
  <c r="S162" i="28"/>
  <c r="T162" i="28"/>
  <c r="U162" i="28"/>
  <c r="F167" i="28"/>
  <c r="J167" i="28"/>
  <c r="Q167" i="28"/>
  <c r="R167" i="28"/>
  <c r="S167" i="28"/>
  <c r="T167" i="28"/>
  <c r="U167" i="28"/>
  <c r="F172" i="28"/>
  <c r="J172" i="28"/>
  <c r="Q172" i="28"/>
  <c r="R172" i="28"/>
  <c r="S172" i="28"/>
  <c r="T172" i="28"/>
  <c r="U172" i="28"/>
  <c r="F177" i="28"/>
  <c r="K177" i="28"/>
  <c r="Q177" i="28"/>
  <c r="R177" i="28"/>
  <c r="T177" i="28"/>
  <c r="U177" i="28"/>
  <c r="Q111" i="28" l="1"/>
  <c r="R89" i="28"/>
  <c r="F16" i="29"/>
  <c r="S62" i="28"/>
  <c r="R62" i="28"/>
  <c r="S22" i="29"/>
  <c r="F11" i="29"/>
  <c r="U12" i="29"/>
  <c r="K12" i="29"/>
  <c r="Q12" i="29"/>
  <c r="R13" i="29"/>
  <c r="K16" i="29"/>
  <c r="Q18" i="29"/>
  <c r="F20" i="29"/>
  <c r="F21" i="29"/>
  <c r="R20" i="29"/>
  <c r="S14" i="29"/>
  <c r="J15" i="29"/>
  <c r="J14" i="29"/>
  <c r="S23" i="29"/>
  <c r="J18" i="29"/>
  <c r="U18" i="29"/>
  <c r="F22" i="29"/>
  <c r="T19" i="29"/>
  <c r="T15" i="29"/>
  <c r="S13" i="29"/>
  <c r="J22" i="29"/>
  <c r="J13" i="29"/>
  <c r="U21" i="29"/>
  <c r="T13" i="29"/>
  <c r="J23" i="29"/>
  <c r="Q19" i="29"/>
  <c r="U20" i="29"/>
  <c r="T18" i="29"/>
  <c r="S16" i="29"/>
  <c r="Q20" i="29"/>
  <c r="K20" i="29"/>
  <c r="J19" i="29"/>
  <c r="T22" i="29"/>
  <c r="S15" i="29"/>
  <c r="K19" i="29"/>
  <c r="T17" i="29"/>
  <c r="R21" i="29"/>
  <c r="R22" i="29"/>
  <c r="R14" i="29"/>
  <c r="K18" i="29"/>
  <c r="J16" i="29"/>
  <c r="R23" i="29"/>
  <c r="Q15" i="29"/>
  <c r="F23" i="29"/>
  <c r="F18" i="29"/>
  <c r="F15" i="29"/>
  <c r="F13" i="29"/>
  <c r="U14" i="29"/>
  <c r="U13" i="29"/>
  <c r="T16" i="29"/>
  <c r="S17" i="29"/>
  <c r="R17" i="29"/>
  <c r="R15" i="29"/>
  <c r="Q21" i="29"/>
  <c r="Q17" i="29"/>
  <c r="Q13" i="29"/>
  <c r="K21" i="29"/>
  <c r="J17" i="29"/>
  <c r="F19" i="29"/>
  <c r="F17" i="29"/>
  <c r="U15" i="29"/>
  <c r="T21" i="29"/>
  <c r="T20" i="29"/>
  <c r="S21" i="29"/>
  <c r="S18" i="29"/>
  <c r="R19" i="29"/>
  <c r="R18" i="29"/>
  <c r="R16" i="29"/>
  <c r="Q23" i="29"/>
  <c r="Q22" i="29"/>
  <c r="Q14" i="29"/>
  <c r="K23" i="29"/>
  <c r="K22" i="29"/>
  <c r="K13" i="29"/>
  <c r="J21" i="29"/>
  <c r="J20" i="29"/>
  <c r="F14" i="29"/>
  <c r="U19" i="29"/>
  <c r="K17" i="29"/>
  <c r="U23" i="29"/>
  <c r="U16" i="29"/>
  <c r="T14" i="29"/>
  <c r="S20" i="29"/>
  <c r="Q16" i="29"/>
  <c r="K14" i="29"/>
  <c r="U17" i="29"/>
  <c r="S19" i="29"/>
  <c r="U22" i="29"/>
  <c r="T23" i="29"/>
  <c r="K15" i="29"/>
  <c r="R11" i="29"/>
  <c r="Q11" i="29"/>
  <c r="U11" i="29"/>
  <c r="J11" i="29"/>
  <c r="K11" i="29"/>
  <c r="T11" i="29"/>
  <c r="S11" i="29"/>
  <c r="J12" i="29"/>
  <c r="M54" i="28"/>
  <c r="F12" i="29"/>
  <c r="S12" i="29"/>
  <c r="R12" i="29"/>
  <c r="T12" i="29"/>
  <c r="M65" i="28"/>
  <c r="J62" i="28"/>
  <c r="M160" i="28"/>
  <c r="M155" i="28"/>
  <c r="M85" i="28"/>
  <c r="Q15" i="28"/>
  <c r="R111" i="28"/>
  <c r="F15" i="28"/>
  <c r="M87" i="28"/>
  <c r="J56" i="28"/>
  <c r="R15" i="28"/>
  <c r="K15" i="28"/>
  <c r="M165" i="28"/>
  <c r="M120" i="28"/>
  <c r="T111" i="28"/>
  <c r="M13" i="28"/>
  <c r="J15" i="28"/>
  <c r="U89" i="28"/>
  <c r="K111" i="28"/>
  <c r="W82" i="28"/>
  <c r="M108" i="28"/>
  <c r="T62" i="28"/>
  <c r="F111" i="28"/>
  <c r="R10" i="29"/>
  <c r="M125" i="28"/>
  <c r="K162" i="28"/>
  <c r="M145" i="28"/>
  <c r="U111" i="28"/>
  <c r="F89" i="28"/>
  <c r="M80" i="28"/>
  <c r="M82" i="28" s="1"/>
  <c r="K10" i="29"/>
  <c r="F10" i="29"/>
  <c r="Q10" i="29"/>
  <c r="J10" i="29"/>
  <c r="M92" i="28"/>
  <c r="S111" i="28"/>
  <c r="U10" i="29"/>
  <c r="T10" i="29"/>
  <c r="M75" i="28"/>
  <c r="M44" i="28"/>
  <c r="S15" i="28"/>
  <c r="S10" i="29"/>
  <c r="M170" i="28"/>
  <c r="M97" i="28"/>
  <c r="U62" i="28"/>
  <c r="M39" i="28"/>
  <c r="J111" i="28"/>
  <c r="M29" i="28"/>
  <c r="M21" i="28"/>
  <c r="R162" i="28"/>
  <c r="K157" i="28"/>
  <c r="U147" i="28"/>
  <c r="M140" i="28"/>
  <c r="M60" i="28"/>
  <c r="W21" i="28"/>
  <c r="T89" i="28"/>
  <c r="M103" i="28"/>
  <c r="M109" i="28"/>
  <c r="K167" i="28"/>
  <c r="K89" i="28"/>
  <c r="M34" i="28"/>
  <c r="M135" i="28"/>
  <c r="Q105" i="28"/>
  <c r="Q72" i="28"/>
  <c r="Q142" i="28"/>
  <c r="K72" i="28"/>
  <c r="M70" i="28"/>
  <c r="M150" i="28"/>
  <c r="F162" i="28"/>
  <c r="Q89" i="28"/>
  <c r="S89" i="28"/>
  <c r="J36" i="28"/>
  <c r="U15" i="28"/>
  <c r="J26" i="28"/>
  <c r="M24" i="28"/>
  <c r="T15" i="28"/>
  <c r="M114" i="28"/>
  <c r="R56" i="28"/>
  <c r="M49" i="28"/>
  <c r="J51" i="28"/>
  <c r="J177" i="28"/>
  <c r="M175" i="28"/>
  <c r="J132" i="28"/>
  <c r="M130" i="28"/>
  <c r="K62" i="28"/>
  <c r="M59" i="28"/>
  <c r="T51" i="28"/>
  <c r="S177" i="28"/>
  <c r="S94" i="28"/>
  <c r="F62" i="28"/>
  <c r="K172" i="28"/>
  <c r="J142" i="28"/>
  <c r="R36" i="28"/>
  <c r="J89" i="28"/>
  <c r="Q26" i="28"/>
  <c r="M12" i="28"/>
  <c r="Q62" i="28"/>
  <c r="F26" i="29" l="1"/>
  <c r="M36" i="28"/>
  <c r="M31" i="28"/>
  <c r="M94" i="28"/>
  <c r="W137" i="28"/>
  <c r="M162" i="28"/>
  <c r="M117" i="28"/>
  <c r="W142" i="28"/>
  <c r="W36" i="28"/>
  <c r="W41" i="28"/>
  <c r="M147" i="28"/>
  <c r="W152" i="28"/>
  <c r="W132" i="28"/>
  <c r="W172" i="28"/>
  <c r="M41" i="28"/>
  <c r="M46" i="28"/>
  <c r="M67" i="28"/>
  <c r="W26" i="28"/>
  <c r="M77" i="28"/>
  <c r="W77" i="28"/>
  <c r="W51" i="28"/>
  <c r="W72" i="28"/>
  <c r="M172" i="28"/>
  <c r="W122" i="28"/>
  <c r="W167" i="28"/>
  <c r="M142" i="28"/>
  <c r="W100" i="28"/>
  <c r="M127" i="28"/>
  <c r="M105" i="28"/>
  <c r="M100" i="28"/>
  <c r="W177" i="28"/>
  <c r="W117" i="28"/>
  <c r="W162" i="28"/>
  <c r="W46" i="28"/>
  <c r="W31" i="28"/>
  <c r="M72" i="28"/>
  <c r="W147" i="28"/>
  <c r="M167" i="28"/>
  <c r="M157" i="28"/>
  <c r="M56" i="28"/>
  <c r="M21" i="29"/>
  <c r="M16" i="29"/>
  <c r="M18" i="29"/>
  <c r="M11" i="29"/>
  <c r="M12" i="29"/>
  <c r="M17" i="29"/>
  <c r="W11" i="29"/>
  <c r="M15" i="29"/>
  <c r="M14" i="29"/>
  <c r="W12" i="29"/>
  <c r="W18" i="29"/>
  <c r="M23" i="29"/>
  <c r="W20" i="29"/>
  <c r="M22" i="29"/>
  <c r="W13" i="29"/>
  <c r="M19" i="29"/>
  <c r="W14" i="29"/>
  <c r="W15" i="29"/>
  <c r="W23" i="29"/>
  <c r="W21" i="29"/>
  <c r="W16" i="29"/>
  <c r="M13" i="29"/>
  <c r="W19" i="29"/>
  <c r="W22" i="29"/>
  <c r="M20" i="29"/>
  <c r="W17" i="29"/>
  <c r="U26" i="29"/>
  <c r="S26" i="29"/>
  <c r="R26" i="29"/>
  <c r="Q26" i="29"/>
  <c r="K26" i="29"/>
  <c r="T26" i="29"/>
  <c r="J26" i="29"/>
  <c r="M89" i="28"/>
  <c r="W111" i="28"/>
  <c r="AA122" i="28"/>
  <c r="AA162" i="28"/>
  <c r="M122" i="28"/>
  <c r="M10" i="29"/>
  <c r="AA147" i="28"/>
  <c r="W10" i="29"/>
  <c r="R179" i="28"/>
  <c r="J179" i="28"/>
  <c r="Q179" i="28"/>
  <c r="AA41" i="28"/>
  <c r="AA100" i="28"/>
  <c r="M111" i="28"/>
  <c r="AA77" i="28"/>
  <c r="AA46" i="28"/>
  <c r="AA82" i="28"/>
  <c r="W89" i="28"/>
  <c r="K179" i="28"/>
  <c r="S179" i="28"/>
  <c r="W62" i="28"/>
  <c r="AA172" i="28"/>
  <c r="AA167" i="28"/>
  <c r="U179" i="28"/>
  <c r="AA137" i="28"/>
  <c r="M137" i="28"/>
  <c r="W127" i="28"/>
  <c r="AA127" i="28"/>
  <c r="AA36" i="28"/>
  <c r="F179" i="28"/>
  <c r="AA51" i="28"/>
  <c r="M51" i="28"/>
  <c r="AA31" i="28"/>
  <c r="AA56" i="28"/>
  <c r="W56" i="28"/>
  <c r="AA142" i="28"/>
  <c r="AA72" i="28"/>
  <c r="AA117" i="28"/>
  <c r="M26" i="28"/>
  <c r="AA26" i="28"/>
  <c r="AA105" i="28"/>
  <c r="W105" i="28"/>
  <c r="M15" i="28"/>
  <c r="W94" i="28"/>
  <c r="AA94" i="28"/>
  <c r="W15" i="28"/>
  <c r="M152" i="28"/>
  <c r="AA152" i="28"/>
  <c r="M62" i="28"/>
  <c r="AA132" i="28"/>
  <c r="M132" i="28"/>
  <c r="W157" i="28"/>
  <c r="AA157" i="28"/>
  <c r="W67" i="28"/>
  <c r="AA67" i="28"/>
  <c r="T179" i="28"/>
  <c r="AA177" i="28"/>
  <c r="M177" i="28"/>
  <c r="M26" i="29" l="1"/>
  <c r="AA21" i="29"/>
  <c r="AA18" i="29"/>
  <c r="AA16" i="29"/>
  <c r="AA14" i="29"/>
  <c r="AA11" i="29"/>
  <c r="AA12" i="29"/>
  <c r="AA17" i="29"/>
  <c r="AA19" i="29"/>
  <c r="AA15" i="29"/>
  <c r="AA20" i="29"/>
  <c r="AA13" i="29"/>
  <c r="AA23" i="29"/>
  <c r="AA22" i="29"/>
  <c r="W26" i="29"/>
  <c r="AA89" i="28"/>
  <c r="AA62" i="28"/>
  <c r="AA10" i="29"/>
  <c r="AA111" i="28"/>
  <c r="M179" i="28"/>
  <c r="W179" i="28"/>
  <c r="AA15" i="28"/>
  <c r="AA26" i="29" l="1"/>
  <c r="AA179" i="28"/>
</calcChain>
</file>

<file path=xl/sharedStrings.xml><?xml version="1.0" encoding="utf-8"?>
<sst xmlns="http://schemas.openxmlformats.org/spreadsheetml/2006/main" count="2204" uniqueCount="225">
  <si>
    <t>TOTAL NACIONAL</t>
  </si>
  <si>
    <t>TOTAL TRIGÉSIMO SEGUNDO CIRCUITO</t>
  </si>
  <si>
    <t>TRIGÉSIMO SEGUNDO CIRCUITO</t>
  </si>
  <si>
    <t>TOTAL TRIGÉSIMO PRIMER CIRCUITO</t>
  </si>
  <si>
    <t>TRIGÉSIMO PRIMER CIRCUITO</t>
  </si>
  <si>
    <t>TOTAL TRIGÉSIMO CIRCUITO</t>
  </si>
  <si>
    <t>TRIGÉSIMO CIRCUITO</t>
  </si>
  <si>
    <t>TOTAL VIGÉSIMO NOVENO CIRCUITO</t>
  </si>
  <si>
    <t>VIGÉSIMO NOVENO CIRCUITO</t>
  </si>
  <si>
    <t>TOTAL VIGÉSIMO OCTAVO CIRCUITO</t>
  </si>
  <si>
    <t>VIGÉSIMO OCTAVO CIRCUITO</t>
  </si>
  <si>
    <t>TOTAL VIGÉSIMO SÉPTIMO CIRCUITO</t>
  </si>
  <si>
    <t>VIGÉSIMO SÉPTIMO CIRCUITO</t>
  </si>
  <si>
    <t>TOTAL VIGÉSIMO SEXTO CIRCUITO</t>
  </si>
  <si>
    <t>VIGÉSIMO SEXTO CIRCUITO</t>
  </si>
  <si>
    <t>TOTAL VIGÉSIMO QUINTO CIRCUITO</t>
  </si>
  <si>
    <t>VIGÉSIMO QUINTO CIRCUITO</t>
  </si>
  <si>
    <t>TOTAL VIGÉSIMO CUARTO CIRCUITO</t>
  </si>
  <si>
    <t>VIGÉSIMO CUARTO CIRCUITO</t>
  </si>
  <si>
    <t>TOTAL VIGÉSIMO TERCER CIRCUITO</t>
  </si>
  <si>
    <t>VIGÉSIMO TERCER CIRCUITO</t>
  </si>
  <si>
    <t>TOTAL VIGÉSIMO SEGUNDO CIRCUITO</t>
  </si>
  <si>
    <t>VIGÉSIMO SEGUNDO CIRCUITO</t>
  </si>
  <si>
    <t>TOTAL VIGÉSIMO PRIMER CIRCUITO</t>
  </si>
  <si>
    <t>VIGÉSIMO PRIMER CIRCUITO</t>
  </si>
  <si>
    <t>TOTAL VIGÉSIMO CIRCUITO</t>
  </si>
  <si>
    <t>VIGÉSIMO CIRCUITO</t>
  </si>
  <si>
    <t>TOTAL DECIMONOVENO CIRCUITO</t>
  </si>
  <si>
    <t>DECIMONOVENO CIRCUITO</t>
  </si>
  <si>
    <t>TOTAL DECIMOCTAVO CIRCUITO</t>
  </si>
  <si>
    <t>DECIMOCTAVO CIRCUITO</t>
  </si>
  <si>
    <t>TOTAL DECIMOSÉPTIMO CIRCUITO</t>
  </si>
  <si>
    <t>DECIMOSÉPTIMO CIRCUITO</t>
  </si>
  <si>
    <t>TOTAL DECIMOSEXTO CIRCUITO</t>
  </si>
  <si>
    <t>DECIMOSEXTO CIRCUITO</t>
  </si>
  <si>
    <t>TOTAL DECIMOQUINTO CIRCUITO</t>
  </si>
  <si>
    <t>DECIMOQUINTO CIRCUITO</t>
  </si>
  <si>
    <t>TOTAL DECIMOCUARTO CIRCUITO</t>
  </si>
  <si>
    <t>DECIMOCUARTO CIRCUITO</t>
  </si>
  <si>
    <t>TOTAL DECIMOTERCER CIRCUITO</t>
  </si>
  <si>
    <t>DECIMOTERCER CIRCUITO</t>
  </si>
  <si>
    <t>TOTAL DECIMOSEGUNDO CIRCUITO</t>
  </si>
  <si>
    <t>DECIMOSEGUNDO CIRCUITO</t>
  </si>
  <si>
    <t>TOTAL DECIMOPRIMER CIRCUITO</t>
  </si>
  <si>
    <t>DECIMOPRIMER CIRCUITO</t>
  </si>
  <si>
    <t>TOTAL DÉCIMO CIRCUITO</t>
  </si>
  <si>
    <t>DÉCIMO CIRCUITO</t>
  </si>
  <si>
    <t>TOTAL NOVENO CIRCUITO</t>
  </si>
  <si>
    <t>NOVENO CIRCUITO</t>
  </si>
  <si>
    <t>TOTAL OCTAVO CIRCUITO</t>
  </si>
  <si>
    <t>OCTAVO CIRCUITO</t>
  </si>
  <si>
    <t>TOTAL SÉPTIMO CIRCUITO</t>
  </si>
  <si>
    <t>SÉPTIMO CIRCUITO</t>
  </si>
  <si>
    <t>TOTAL SEXTO CIRCUITO</t>
  </si>
  <si>
    <t>SEXTO CIRCUITO</t>
  </si>
  <si>
    <t>TOTAL QUINTO CIRCUITO</t>
  </si>
  <si>
    <t>QUINTO CIRCUITO</t>
  </si>
  <si>
    <t>TOTAL CUARTO CIRCUITO</t>
  </si>
  <si>
    <t>CUARTO CIRCUITO</t>
  </si>
  <si>
    <t>TOTAL TERCER CIRCUITO</t>
  </si>
  <si>
    <t>TERCER CIRCUITO</t>
  </si>
  <si>
    <t>TOTAL SEGUNDO CIRCUITO</t>
  </si>
  <si>
    <t>SEGUNDO CIRCUITO</t>
  </si>
  <si>
    <t>TOTAL PRIMER CIRCUITO</t>
  </si>
  <si>
    <t>PRIMER CIRCUITO</t>
  </si>
  <si>
    <t>EXISTENCIA FINAL</t>
  </si>
  <si>
    <t>EGRESO TOTAL</t>
  </si>
  <si>
    <t>OTRO</t>
  </si>
  <si>
    <t>SIN MATERIA</t>
  </si>
  <si>
    <t>NEGADA</t>
  </si>
  <si>
    <t>LIBRADA</t>
  </si>
  <si>
    <t>INGRESO TOTAL</t>
  </si>
  <si>
    <t>REINGRESOS</t>
  </si>
  <si>
    <t>INGRESOS</t>
  </si>
  <si>
    <t>EXISTENCIA INICIAL</t>
  </si>
  <si>
    <t>SUSP. COND. DEL PROC.</t>
  </si>
  <si>
    <t>ACDO. REPARATORIO</t>
  </si>
  <si>
    <t>OTRA *</t>
  </si>
  <si>
    <t>NEGATIVA DE ORDEN</t>
  </si>
  <si>
    <t>SOBR. PRES.</t>
  </si>
  <si>
    <t>IMP.</t>
  </si>
  <si>
    <t>INC.</t>
  </si>
  <si>
    <t>ACUM.</t>
  </si>
  <si>
    <t>SOBR. *</t>
  </si>
  <si>
    <t>ABSOL. *</t>
  </si>
  <si>
    <t>COND. *</t>
  </si>
  <si>
    <t>REINGRESO REP. PROC.</t>
  </si>
  <si>
    <t xml:space="preserve">REINGRESO CAMB.SENT. </t>
  </si>
  <si>
    <t xml:space="preserve"> INGRESO</t>
  </si>
  <si>
    <t>PROCESOS PENALES FEDERALES</t>
  </si>
  <si>
    <t>MOVIMIENTO ESTADÍSTICO DE PROCESOS PENALES FEDERALES EN LOS CENTROS DE JUSTICIA PENAL FEDERAL</t>
  </si>
  <si>
    <t>MOVIMIENTO ESTADÍSTICO DE MEDIDAS CAUTELARES EN LOS CENTROS DE JUSTICIA PENAL FEDERAL</t>
  </si>
  <si>
    <t>MEDIDA CAUTELAR</t>
  </si>
  <si>
    <t>TOTAL POR MEDIDA CAUTELAR</t>
  </si>
  <si>
    <t>EGRESO POR TRASLADO</t>
  </si>
  <si>
    <t>INGRESO POR TRASLADO</t>
  </si>
  <si>
    <t>DEVUELTAS</t>
  </si>
  <si>
    <t>RECIBIDAS</t>
  </si>
  <si>
    <t>LIBRADAS</t>
  </si>
  <si>
    <t>PROCESO RECIBIDAS</t>
  </si>
  <si>
    <t>PROCESO LIBRADAS</t>
  </si>
  <si>
    <t>MOVIMIENTO ESTADÍSTICO DE COMUNICACIONES OFICIALES EN LOS CENTROS DE JUSTICIA PENAL FEDERAL</t>
  </si>
  <si>
    <t>LIBRADA PARCIALMENTE</t>
  </si>
  <si>
    <t>SOLUCIONES ALTERNAS</t>
  </si>
  <si>
    <t>PRESENTACIÓN PERIÓDICA ANTE EL JUEZ O ANTE AUTORIDAD DISTINTA QUE AQUEL DESIGNE</t>
  </si>
  <si>
    <t>EXHIBICIÓN DE UNA GARANTÍA ECONÓMICA</t>
  </si>
  <si>
    <t>EMBARGO DE BIENES</t>
  </si>
  <si>
    <t>INMOVILIZACIÓN DE CUENTAS Y DEMÁS VALORES QUE SE ENCUENTREN DENTRO DEL SISTEMA FINANCIERO</t>
  </si>
  <si>
    <t>PROHIBICIÓN DE SALIR SIN AUTORIZACIÓN DEL PAÍS, DE LA LOCALIDAD EN LA CUAL RESIDE O DEL ÁMBITO TERRITORIAL QUE FIJE EL JUEZ</t>
  </si>
  <si>
    <t>SOMETIMIENTO AL CUIDADO O VIGILANCIA DE UNA PERSONA O INSTITUCIÓN DETERMINADA O INTERNAMIENTO A INSTITUCIÓN DETERMINADA</t>
  </si>
  <si>
    <t>PROHIBICIÓN DE CONCURRIR A DETERMINADAS REUNIONES O ACERCARSE A CIERTOS LUGARES</t>
  </si>
  <si>
    <t>PROHIBICIÓN DE CONVIVIR, ACERCARSE O COMUNICARSE CON DETERMINADAS PERSONAS, CON LAS VÍCTIMAS U OFENDIDOS O TESTIGOS, SIEMPRE QUE NO SE AFECTE EL DERECHO DE DEFENSA</t>
  </si>
  <si>
    <t>SEPARACIÓN INMEDIATA DEL DOMICILIO</t>
  </si>
  <si>
    <t>SUSPENSIÓN TEMPORAL EN EL EJERCICIO DEL CARGO CUANDO SE LE ATRIBUYE UN DELITO COMETIDO POR SERVIDORES PÚBLICOS</t>
  </si>
  <si>
    <t>SUSPENSIÓN TEMPORAL EN EL EJERCICIO DE UNA DETERMINADA ACTIVIDAD PROFESIONAL O LABORAL</t>
  </si>
  <si>
    <t>COLOCACIÓN DE LOCALIZADORES ELECTRÓNICOS</t>
  </si>
  <si>
    <t>RESGUARDO EN SU PROPIO DOMICILIO CON LAS MODALIDADES QUE EL JUEZ DISPONGA</t>
  </si>
  <si>
    <t>PRISIÓN PREVENTIVA</t>
  </si>
  <si>
    <t>PRESENTACIÓN PERIÓDICA ANTE EL JUEZ O ANTE AUTORIDAD DISTINTA QUE AQUÉL DESIGNE</t>
  </si>
  <si>
    <t xml:space="preserve">CENTRO DE JUSTICIA PENAL FEDERAL EN LA CIUDAD DE MÉXICO, RECLUSORIO ORIENTE </t>
  </si>
  <si>
    <t xml:space="preserve">CENTRO DE JUSTICIA PENAL FEDERAL EN LA CIUDAD DE MÉXICO, RECLUSORIO SUR </t>
  </si>
  <si>
    <t xml:space="preserve">CENTRO DE JUSTICIA PENAL FEDERAL EN LA CIUDAD DE MÉXICO, RECLUSORIO NORTE </t>
  </si>
  <si>
    <t xml:space="preserve">CENTRO DE JUSTICIA PENAL FEDERAL EN EL ESTADO DE MÉXICO, CON RESIDENCIA EN NEZAHUALCÓYOTL </t>
  </si>
  <si>
    <t xml:space="preserve">CENTRO DE JUSTICIA PENAL FEDERAL EN EL ESTADO DE JALISCO, CON RESIDENCIA EN PUENTE GRANDE </t>
  </si>
  <si>
    <t xml:space="preserve">CENTRO DE JUSTICIA PENAL FEDERAL EN EL ESTADO DE NUEVO LEÓN, CON RESIDENCIA EN CADEREYTA </t>
  </si>
  <si>
    <t xml:space="preserve">CENTRO DE JUSTICIA PENAL FEDERAL EN EL ESTADO DE SONORA, CON RESIDENCIA EN HERMOSILLO </t>
  </si>
  <si>
    <t xml:space="preserve">CENTRO DE JUSTICIA PENAL FEDERAL EN EL ESTADO DE PUEBLA, CON RESIDENCIA EN SAN ANDRÉS CHOLULA </t>
  </si>
  <si>
    <t xml:space="preserve">CENTRO DE JUSTICIA PENAL FEDERAL EN EL ESTADO DE VERACRUZ, CON RESIDENCIA EN XALAPA </t>
  </si>
  <si>
    <t xml:space="preserve">CENTRO DE JUSTICIA PENAL FEDERAL EN EL ESTADO DE COAHUILA, CON RESIDENCIA EN TORREÓN </t>
  </si>
  <si>
    <t xml:space="preserve">CENTRO DE JUSTICIA PENAL FEDERAL EN EL ESTADO DE SAN LUIS POTOSÍ, CON RESIDENCIA EN LA CIUDAD DEL MISMO NOMBRE </t>
  </si>
  <si>
    <t xml:space="preserve">CENTRO DE JUSTICIA PENAL FEDERAL EN EL ESTADO DE TABASCO, CON RESIDENCIA EN VILLAHERMOSA </t>
  </si>
  <si>
    <t xml:space="preserve">CENTRO DE JUSTICIA PENAL FEDERAL EN EL ESTADO DE VERACRUZ, CON RESIDENCIA EN COATZACOALCOS </t>
  </si>
  <si>
    <t xml:space="preserve">CENTRO DE JUSTICIA PENAL FEDERAL EN EL ESTADO DE MICHOACÁN, CON RESIDENCIA EN MORELIA </t>
  </si>
  <si>
    <t xml:space="preserve">CENTRO DE JUSTICIA PENAL FEDERAL EN EL ESTADO DE SINALOA, CON RESIDENCIA EN CULIACÁN </t>
  </si>
  <si>
    <t xml:space="preserve">CENTRO DE JUSTICIA PENAL FEDERAL EN EL ESTADO DE OAXACA, CON RESIDENCIA EN SAN BARTOLO COYOTEPEC </t>
  </si>
  <si>
    <t xml:space="preserve">CENTRO DE JUSTICIA PENAL FEDERAL EN EL ESTADO DE YUCATÁN, CON RESIDENCIA EN MÉRIDA </t>
  </si>
  <si>
    <t xml:space="preserve">CENTRO DE JUSTICIA PENAL FEDERAL EN EL ESTADO DE BAJA CALIFORNIA, CON RESIDENCIA EN MEXICALI </t>
  </si>
  <si>
    <t xml:space="preserve">CENTRO DE JUSTICIA PENAL FEDERAL EN EL ESTADO DE BAJA CALIFORNIA, CON RESIDENCIA EN TIJUANA </t>
  </si>
  <si>
    <t xml:space="preserve">CENTRO DE JUSTICIA PENAL FEDERAL EN EL ESTADO DE GUANAJUATO, CON RESIDENCIA EN LA CIUDAD DEL MISMO NOMBRE </t>
  </si>
  <si>
    <t xml:space="preserve">CENTRO DE JUSTICIA PENAL FEDERAL EN EL ESTADO DE CHIHUAHUA, CON RESIDENCIA EN LA CIUDAD DEL MISMO NOMBRE </t>
  </si>
  <si>
    <t xml:space="preserve">CENTRO DE JUSTICIA PENAL FEDERAL EN EL ESTADO DE MORELOS, CON RESIDENCIA EN CUERNAVACA </t>
  </si>
  <si>
    <t xml:space="preserve">CENTRO DE JUSTICIA PENAL FEDERAL EN EL ESTADO DE TAMAULIPAS, CON RESIDENCIA EN CIUDAD VICTORIA </t>
  </si>
  <si>
    <t xml:space="preserve">CENTRO DE JUSTICIA PENAL FEDERAL EN EL ESTADO DE TAMAULIPAS, CON RESIDENCIA EN REYNOSA </t>
  </si>
  <si>
    <t xml:space="preserve">CENTRO DE JUSTICIA PENAL FEDERAL EN EL ESTADO DE CHIAPAS, CON RESIDENCIA EN CINTALAPA DE FIGUEROA </t>
  </si>
  <si>
    <t xml:space="preserve">CENTRO DE JUSTICIA PENAL FEDERAL EN EL ESTADO DE GUERRERO, CON RESIDENCIA EN ACAPULCO </t>
  </si>
  <si>
    <t xml:space="preserve">CENTRO DE JUSTICIA PENAL FEDERAL EN EL ESTADO DE QUERÉTARO, CON RESIDENCIA EN LA CIUDAD DEL MISMO NOMBRE </t>
  </si>
  <si>
    <t xml:space="preserve">CENTRO DE JUSTICIA PENAL FEDERAL EN EL ESTADO DE ZACATECAS, CON RESIDENCIA EN LA CIUDAD DEL MISMO NOMBRE </t>
  </si>
  <si>
    <t xml:space="preserve">CENTRO DE JUSTICIA PENAL FEDERAL EN EL ESTADO DE NAYARIT, CON RESIDENCIA EN TEPIC </t>
  </si>
  <si>
    <t xml:space="preserve">CENTRO DE JUSTICIA PENAL FEDERAL EN EL ESTADO DE DURANGO, CON RESIDENCIA EN LA CIUDAD DEL MISMO NOMBRE </t>
  </si>
  <si>
    <t xml:space="preserve">CENTRO DE JUSTICIA PENAL FEDERAL EN EL ESTADO DE BAJA CALIFORNIA SUR, CON RESIDENCIA EN LA PAZ </t>
  </si>
  <si>
    <t xml:space="preserve">CENTRO DE JUSTICIA PENAL FEDERAL EN EL ESTADO DE QUINTANA ROO, CON RESIDENCIA EN CANCÚN </t>
  </si>
  <si>
    <t xml:space="preserve">CENTRO DE JUSTICIA PENAL FEDERAL EN EL ESTADO DE TLAXCALA, CON RESIDENCIA EN APIZACO </t>
  </si>
  <si>
    <t xml:space="preserve">CENTRO DE JUSTICIA PENAL FEDERAL EN EL ESTADO DE HIDALGO, CON RESIDENCIA EN PACHUCA </t>
  </si>
  <si>
    <t xml:space="preserve">CENTRO DE JUSTICIA PENAL FEDERAL EN EL ESTADO DE AGUASCALIENTES, CON RESIDENCIA EN LA CIUDAD DEL MISMO NOMBRE </t>
  </si>
  <si>
    <t xml:space="preserve">CENTRO DE JUSTICIA PENAL FEDERAL EN EL ESTADO DE CAMPECHE, CON RESIDENCIA EN LA CIUDAD DEL MISMO NOMBRE </t>
  </si>
  <si>
    <t xml:space="preserve">CENTRO DE JUSTICIA PENAL FEDERAL EN EL ESTADO DE COLIMA, CON RESIDENCIA EN LA CIUDAD DEL MISMO NOMBRE </t>
  </si>
  <si>
    <t>CENTRO DE JUSTICIA PENAL FEDERAL EN EL ESTADO DE MÉXICO, CON RESIDENCIA EN ALMOLOYA DE JUÁREZ</t>
  </si>
  <si>
    <t>CENTRO DE JUSTICIA PENAL FEDERAL EN EL ESTADO DE CHIAPAS, CON RESIDENCIA EN TAPACHULA (1)</t>
  </si>
  <si>
    <t>CENTRO DE JUSTICIA PENAL FEDERAL EN EL ESTADO DE CHIHUAHUA, CON RESIDENCIA EN CIUDAD JUÁREZ (2)</t>
  </si>
  <si>
    <t>TOTAL POR CENTRO DE JUSTICIA PENAL FEDERAL</t>
  </si>
  <si>
    <t>CENTRO DE JUSTICIA PENAL FEDERAL</t>
  </si>
  <si>
    <t>CENTRO DE JUSTICIA PENAL FEDERAL EN EL ESTADO DE CHIAPAS, CON RESIDENCIA EN TAPACHULA</t>
  </si>
  <si>
    <t>CENTRO DE JUSTICIA PENAL FEDERAL EN EL ESTADO DE CHIHUAHUA, CON RESIDENCIA EN CIUDAD JUÁREZ</t>
  </si>
  <si>
    <t>CENTRO DE JUSTICIA PENAL FEDERAL EN EL ESTADO DE BAJA CALIFORNIA, CON RESIDENCIA EN ENSENADA  (1)</t>
  </si>
  <si>
    <t xml:space="preserve">CENTRO DE JUSTICIA PENAL FEDERAL EN EL ESTADO DE CHIAPAS, CON RESIDENCIA EN TAPACHULA </t>
  </si>
  <si>
    <t>CENTRO DE JUSTICIA PENAL FEDERAL EN EL ESTADO DE BAJA CALIFORNIA, CON RESIDENCIA EN ENSENADA (1)</t>
  </si>
  <si>
    <t>DEL 16 DE NOVIEMBRE DE 2020 AL 15 DE NOVIEMBRE DE 2021</t>
  </si>
  <si>
    <t>CENTRO DE JUSTICIA PENAL FEDERAL EN EL ESTADO DE BAJA CALIFORNIA, CON RESIDENCIA EN ENSENADA</t>
  </si>
  <si>
    <t>FUENTE: LIBRETAS AUXILIARES, AL 25 DE NOVIEMBRE DE 2021.</t>
  </si>
  <si>
    <t>FUENTE: SISTEMA INTEGRAL DE SEGUIMIENTO DE EXPEDIENTES (SISE), AL 25 DE NOVIEMBRE DE 2021.</t>
  </si>
  <si>
    <t>FUENTE: SISTEMA INTEGRAL DE SEGUIMIENTO DE EXPEDIENTES (SISE), AL 25 DE NOVIEMBRE DE 2021.</t>
  </si>
  <si>
    <t>1 447</t>
  </si>
  <si>
    <t>1 036</t>
  </si>
  <si>
    <t>1 345</t>
  </si>
  <si>
    <t>1 352</t>
  </si>
  <si>
    <t>2 982</t>
  </si>
  <si>
    <t>1 827</t>
  </si>
  <si>
    <t>4 144</t>
  </si>
  <si>
    <t>2 922</t>
  </si>
  <si>
    <t>3 308</t>
  </si>
  <si>
    <t>3 579</t>
  </si>
  <si>
    <t>1 374</t>
  </si>
  <si>
    <t>4 344</t>
  </si>
  <si>
    <t>2 650</t>
  </si>
  <si>
    <t>1 098</t>
  </si>
  <si>
    <t>3 551</t>
  </si>
  <si>
    <t>1 295</t>
  </si>
  <si>
    <t>1 530</t>
  </si>
  <si>
    <t>1 182</t>
  </si>
  <si>
    <t>1 655</t>
  </si>
  <si>
    <t>1 237</t>
  </si>
  <si>
    <t>2 052</t>
  </si>
  <si>
    <t>1 405</t>
  </si>
  <si>
    <t>1 728</t>
  </si>
  <si>
    <t>1 080</t>
  </si>
  <si>
    <t>2 073</t>
  </si>
  <si>
    <t>2 300</t>
  </si>
  <si>
    <t>1 154</t>
  </si>
  <si>
    <t>1 774</t>
  </si>
  <si>
    <t>1 111</t>
  </si>
  <si>
    <t>3 436</t>
  </si>
  <si>
    <t>1 241</t>
  </si>
  <si>
    <t>4 494</t>
  </si>
  <si>
    <t>4 453</t>
  </si>
  <si>
    <t>1 927</t>
  </si>
  <si>
    <t>5 916</t>
  </si>
  <si>
    <t>2 656</t>
  </si>
  <si>
    <t>1 259</t>
  </si>
  <si>
    <t>3 545</t>
  </si>
  <si>
    <t>1 745</t>
  </si>
  <si>
    <t>1 853</t>
  </si>
  <si>
    <t>1 043</t>
  </si>
  <si>
    <t>1 389</t>
  </si>
  <si>
    <t>2 370</t>
  </si>
  <si>
    <t>1 449</t>
  </si>
  <si>
    <t>3 242</t>
  </si>
  <si>
    <t>1 039</t>
  </si>
  <si>
    <t>1 048</t>
  </si>
  <si>
    <t>1 158</t>
  </si>
  <si>
    <t>38 537</t>
  </si>
  <si>
    <t>18 537</t>
  </si>
  <si>
    <t>1 531</t>
  </si>
  <si>
    <t>5 551</t>
  </si>
  <si>
    <t>7 594</t>
  </si>
  <si>
    <t>49 480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</si>
</sst>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975"/>
        <bgColor indexed="64"/>
      </patternFill>
    </fill>
    <fill>
      <patternFill patternType="solid">
        <fgColor rgb="FF335491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3" fillId="0" borderId="0"/>
  </cellStyleXfs>
  <cellXfs count="70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64" fontId="8" fillId="2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0" fontId="1" fillId="2" borderId="0" xfId="1" applyFill="1"/>
    <xf numFmtId="0" fontId="8" fillId="2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8" fillId="3" borderId="0" xfId="1" applyNumberFormat="1" applyFont="1" applyFill="1" applyAlignment="1">
      <alignment horizontal="center" vertical="center"/>
    </xf>
    <xf numFmtId="0" fontId="8" fillId="3" borderId="0" xfId="1" applyFont="1" applyFill="1"/>
    <xf numFmtId="0" fontId="10" fillId="3" borderId="0" xfId="1" applyFont="1" applyFill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164" fontId="3" fillId="4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0" fontId="4" fillId="4" borderId="0" xfId="1" applyFont="1" applyFill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6" fillId="0" borderId="0" xfId="1" applyFont="1" applyFill="1" applyBorder="1"/>
    <xf numFmtId="0" fontId="2" fillId="0" borderId="0" xfId="1" applyFont="1" applyFill="1" applyBorder="1"/>
    <xf numFmtId="0" fontId="9" fillId="0" borderId="0" xfId="1" applyFont="1" applyFill="1" applyBorder="1"/>
    <xf numFmtId="49" fontId="12" fillId="0" borderId="0" xfId="3" applyNumberFormat="1" applyFont="1" applyAlignment="1">
      <alignment horizontal="justify" vertical="center" wrapText="1"/>
    </xf>
    <xf numFmtId="0" fontId="9" fillId="0" borderId="3" xfId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 wrapText="1"/>
    </xf>
    <xf numFmtId="0" fontId="6" fillId="0" borderId="3" xfId="1" applyFont="1" applyFill="1" applyBorder="1" applyAlignment="1">
      <alignment vertical="center"/>
    </xf>
    <xf numFmtId="0" fontId="0" fillId="0" borderId="0" xfId="0" applyFill="1"/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/>
    <xf numFmtId="0" fontId="4" fillId="4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8" fillId="0" borderId="0" xfId="1" applyFont="1" applyFill="1"/>
    <xf numFmtId="0" fontId="1" fillId="0" borderId="0" xfId="3" quotePrefix="1" applyFont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2" fillId="6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14" fillId="0" borderId="0" xfId="1" applyFont="1"/>
    <xf numFmtId="164" fontId="4" fillId="0" borderId="0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4" fillId="4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15" fillId="0" borderId="0" xfId="0" applyFont="1"/>
    <xf numFmtId="0" fontId="9" fillId="0" borderId="0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1" fillId="0" borderId="0" xfId="3" quotePrefix="1" applyFont="1" applyFill="1" applyAlignment="1">
      <alignment horizontal="left" vertical="center"/>
    </xf>
    <xf numFmtId="49" fontId="12" fillId="0" borderId="0" xfId="3" applyNumberFormat="1" applyFont="1" applyFill="1" applyAlignment="1">
      <alignment horizontal="justify" vertical="center" wrapText="1"/>
    </xf>
  </cellXfs>
  <cellStyles count="5">
    <cellStyle name="Normal" xfId="0" builtinId="0"/>
    <cellStyle name="Normal 2" xfId="1"/>
    <cellStyle name="Normal 2 2" xfId="3"/>
    <cellStyle name="Normal 3" xfId="2"/>
    <cellStyle name="Normal 4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K197"/>
  <sheetViews>
    <sheetView view="pageBreakPreview" zoomScale="55" zoomScaleNormal="60" zoomScaleSheetLayoutView="55" workbookViewId="0">
      <pane ySplit="10" topLeftCell="A11" activePane="bottomLeft" state="frozen"/>
      <selection activeCell="AO180" sqref="AO180"/>
      <selection pane="bottomLeft" activeCell="A11" sqref="A11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6.710937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2.7109375" style="2" customWidth="1"/>
    <col min="13" max="13" width="1.7109375" style="2" customWidth="1"/>
    <col min="14" max="14" width="12.7109375" style="2" customWidth="1"/>
    <col min="15" max="17" width="1.7109375" style="2" customWidth="1"/>
    <col min="18" max="18" width="19.85546875" style="2" customWidth="1"/>
    <col min="19" max="19" width="12.7109375" style="2" customWidth="1"/>
    <col min="20" max="20" width="1.7109375" style="2" customWidth="1"/>
    <col min="21" max="26" width="12.7109375" style="2" customWidth="1"/>
    <col min="27" max="27" width="17.28515625" style="2" customWidth="1"/>
    <col min="28" max="29" width="12.7109375" style="2" customWidth="1"/>
    <col min="30" max="30" width="1.7109375" style="2" customWidth="1"/>
    <col min="31" max="31" width="12.7109375" style="2" customWidth="1"/>
    <col min="32" max="34" width="1.7109375" style="2" customWidth="1"/>
    <col min="35" max="35" width="12.7109375" style="2" customWidth="1"/>
    <col min="36" max="16384" width="11.42578125" style="41"/>
  </cols>
  <sheetData>
    <row r="2" spans="1:35" ht="14.25" customHeight="1" x14ac:dyDescent="0.25">
      <c r="A2" s="65" t="s">
        <v>90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</row>
    <row r="3" spans="1:35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4.25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</row>
    <row r="5" spans="1:35" ht="1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</row>
    <row r="6" spans="1:35" ht="15" customHeight="1" x14ac:dyDescent="0.2">
      <c r="A6" s="33"/>
      <c r="B6" s="33"/>
      <c r="C6" s="33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</row>
    <row r="7" spans="1:35" ht="30" customHeight="1" thickBot="1" x14ac:dyDescent="0.3">
      <c r="A7" s="31"/>
      <c r="B7" s="31"/>
      <c r="C7" s="31"/>
      <c r="D7" s="30"/>
      <c r="E7" s="30"/>
      <c r="F7" s="66" t="s">
        <v>89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</row>
    <row r="8" spans="1:35" ht="30" customHeight="1" thickBot="1" x14ac:dyDescent="0.3">
      <c r="A8" s="31"/>
      <c r="B8" s="31"/>
      <c r="C8" s="31"/>
      <c r="D8" s="30"/>
      <c r="E8" s="30"/>
      <c r="F8" s="63" t="s">
        <v>74</v>
      </c>
      <c r="G8" s="37"/>
      <c r="H8" s="37"/>
      <c r="I8" s="37"/>
      <c r="J8" s="63" t="s">
        <v>88</v>
      </c>
      <c r="K8" s="63" t="s">
        <v>87</v>
      </c>
      <c r="L8" s="63" t="s">
        <v>86</v>
      </c>
      <c r="M8" s="37"/>
      <c r="N8" s="63" t="s">
        <v>71</v>
      </c>
      <c r="O8" s="37"/>
      <c r="P8" s="37"/>
      <c r="Q8" s="37"/>
      <c r="R8" s="67" t="s">
        <v>103</v>
      </c>
      <c r="S8" s="67"/>
      <c r="T8" s="37"/>
      <c r="U8" s="63" t="s">
        <v>85</v>
      </c>
      <c r="V8" s="63" t="s">
        <v>84</v>
      </c>
      <c r="W8" s="63" t="s">
        <v>83</v>
      </c>
      <c r="X8" s="63" t="s">
        <v>82</v>
      </c>
      <c r="Y8" s="63" t="s">
        <v>81</v>
      </c>
      <c r="Z8" s="63" t="s">
        <v>80</v>
      </c>
      <c r="AA8" s="63" t="s">
        <v>79</v>
      </c>
      <c r="AB8" s="63" t="s">
        <v>78</v>
      </c>
      <c r="AC8" s="63" t="s">
        <v>77</v>
      </c>
      <c r="AD8" s="37"/>
      <c r="AE8" s="63" t="s">
        <v>66</v>
      </c>
      <c r="AF8" s="37"/>
      <c r="AG8" s="37"/>
      <c r="AH8" s="37"/>
      <c r="AI8" s="63" t="s">
        <v>65</v>
      </c>
    </row>
    <row r="9" spans="1:35" ht="50.1" customHeight="1" thickBot="1" x14ac:dyDescent="0.3">
      <c r="A9" s="64" t="s">
        <v>160</v>
      </c>
      <c r="B9" s="64"/>
      <c r="C9" s="64"/>
      <c r="D9" s="64"/>
      <c r="E9" s="51"/>
      <c r="F9" s="64"/>
      <c r="G9" s="51"/>
      <c r="H9" s="51"/>
      <c r="I9" s="51"/>
      <c r="J9" s="64"/>
      <c r="K9" s="64"/>
      <c r="L9" s="64"/>
      <c r="M9" s="51"/>
      <c r="N9" s="64"/>
      <c r="O9" s="51"/>
      <c r="P9" s="51"/>
      <c r="Q9" s="51"/>
      <c r="R9" s="27" t="s">
        <v>76</v>
      </c>
      <c r="S9" s="27" t="s">
        <v>75</v>
      </c>
      <c r="T9" s="51"/>
      <c r="U9" s="64"/>
      <c r="V9" s="64"/>
      <c r="W9" s="64"/>
      <c r="X9" s="64"/>
      <c r="Y9" s="64"/>
      <c r="Z9" s="64"/>
      <c r="AA9" s="64"/>
      <c r="AB9" s="64"/>
      <c r="AC9" s="64"/>
      <c r="AD9" s="51"/>
      <c r="AE9" s="64"/>
      <c r="AF9" s="51"/>
      <c r="AG9" s="51"/>
      <c r="AH9" s="51"/>
      <c r="AI9" s="64"/>
    </row>
    <row r="10" spans="1:35" ht="20.100000000000001" customHeight="1" x14ac:dyDescent="0.25"/>
    <row r="11" spans="1:35" ht="20.100000000000001" customHeight="1" x14ac:dyDescent="0.25">
      <c r="B11" s="6" t="s">
        <v>64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42.75" customHeight="1" x14ac:dyDescent="0.25">
      <c r="D12" s="20" t="s">
        <v>119</v>
      </c>
      <c r="F12" s="7">
        <v>998</v>
      </c>
      <c r="G12" s="7"/>
      <c r="H12" s="7"/>
      <c r="I12" s="7"/>
      <c r="J12" s="7">
        <v>706</v>
      </c>
      <c r="K12" s="7">
        <v>0</v>
      </c>
      <c r="L12" s="7">
        <v>0</v>
      </c>
      <c r="M12" s="44"/>
      <c r="N12" s="7">
        <v>706</v>
      </c>
      <c r="O12" s="7"/>
      <c r="P12" s="7"/>
      <c r="Q12" s="7"/>
      <c r="R12" s="7">
        <v>0</v>
      </c>
      <c r="S12" s="7">
        <v>19</v>
      </c>
      <c r="T12" s="44"/>
      <c r="U12" s="44">
        <v>235</v>
      </c>
      <c r="V12" s="44">
        <v>1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2</v>
      </c>
      <c r="AC12" s="44">
        <v>0</v>
      </c>
      <c r="AD12" s="7"/>
      <c r="AE12" s="7">
        <v>257</v>
      </c>
      <c r="AF12" s="7"/>
      <c r="AG12" s="7"/>
      <c r="AH12" s="7"/>
      <c r="AI12" s="7" t="s">
        <v>171</v>
      </c>
    </row>
    <row r="13" spans="1:35" s="14" customFormat="1" ht="42.75" customHeight="1" x14ac:dyDescent="0.25">
      <c r="A13" s="5"/>
      <c r="B13" s="19"/>
      <c r="C13" s="5"/>
      <c r="D13" s="26" t="s">
        <v>120</v>
      </c>
      <c r="E13" s="3"/>
      <c r="F13" s="24" t="s">
        <v>172</v>
      </c>
      <c r="G13" s="25"/>
      <c r="H13" s="25"/>
      <c r="I13" s="25"/>
      <c r="J13" s="24">
        <v>521</v>
      </c>
      <c r="K13" s="24">
        <v>0</v>
      </c>
      <c r="L13" s="24">
        <v>0</v>
      </c>
      <c r="M13" s="25"/>
      <c r="N13" s="24">
        <v>521</v>
      </c>
      <c r="O13" s="25"/>
      <c r="P13" s="25"/>
      <c r="Q13" s="25"/>
      <c r="R13" s="24">
        <v>1</v>
      </c>
      <c r="S13" s="24">
        <v>48</v>
      </c>
      <c r="T13" s="7"/>
      <c r="U13" s="24">
        <v>143</v>
      </c>
      <c r="V13" s="24">
        <v>4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15</v>
      </c>
      <c r="AC13" s="24">
        <v>1</v>
      </c>
      <c r="AD13" s="25"/>
      <c r="AE13" s="24">
        <v>212</v>
      </c>
      <c r="AF13" s="25"/>
      <c r="AG13" s="25"/>
      <c r="AH13" s="25"/>
      <c r="AI13" s="24" t="s">
        <v>173</v>
      </c>
    </row>
    <row r="14" spans="1:35" ht="42.75" customHeight="1" x14ac:dyDescent="0.25">
      <c r="D14" s="20" t="s">
        <v>121</v>
      </c>
      <c r="F14" s="7">
        <v>948</v>
      </c>
      <c r="G14" s="7"/>
      <c r="H14" s="7"/>
      <c r="I14" s="7"/>
      <c r="J14" s="7">
        <v>600</v>
      </c>
      <c r="K14" s="7">
        <v>0</v>
      </c>
      <c r="L14" s="7">
        <v>0</v>
      </c>
      <c r="M14" s="7"/>
      <c r="N14" s="7">
        <v>600</v>
      </c>
      <c r="O14" s="7"/>
      <c r="P14" s="7"/>
      <c r="Q14" s="7"/>
      <c r="R14" s="7">
        <v>2</v>
      </c>
      <c r="S14" s="7">
        <v>40</v>
      </c>
      <c r="T14" s="7"/>
      <c r="U14" s="7">
        <v>144</v>
      </c>
      <c r="V14" s="7">
        <v>0</v>
      </c>
      <c r="W14" s="7">
        <v>0</v>
      </c>
      <c r="X14" s="7">
        <v>0</v>
      </c>
      <c r="Y14" s="7">
        <v>1</v>
      </c>
      <c r="Z14" s="7">
        <v>0</v>
      </c>
      <c r="AA14" s="7">
        <v>0</v>
      </c>
      <c r="AB14" s="7">
        <v>8</v>
      </c>
      <c r="AC14" s="7">
        <v>1</v>
      </c>
      <c r="AD14" s="7"/>
      <c r="AE14" s="7">
        <v>196</v>
      </c>
      <c r="AF14" s="7"/>
      <c r="AG14" s="7"/>
      <c r="AH14" s="7"/>
      <c r="AI14" s="7" t="s">
        <v>174</v>
      </c>
    </row>
    <row r="15" spans="1:35" s="14" customFormat="1" ht="20.100000000000001" customHeight="1" x14ac:dyDescent="0.25">
      <c r="A15" s="5"/>
      <c r="B15" s="6"/>
      <c r="C15" s="5"/>
      <c r="D15" s="5"/>
      <c r="E15" s="3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35" s="14" customFormat="1" ht="20.100000000000001" customHeight="1" x14ac:dyDescent="0.25">
      <c r="A16" s="5"/>
      <c r="B16" s="17" t="s">
        <v>63</v>
      </c>
      <c r="C16" s="16"/>
      <c r="D16" s="16"/>
      <c r="E16" s="3"/>
      <c r="F16" s="15" t="s">
        <v>175</v>
      </c>
      <c r="G16" s="10"/>
      <c r="H16" s="10"/>
      <c r="I16" s="10"/>
      <c r="J16" s="15" t="s">
        <v>176</v>
      </c>
      <c r="K16" s="15">
        <v>0</v>
      </c>
      <c r="L16" s="15">
        <v>0</v>
      </c>
      <c r="M16" s="10"/>
      <c r="N16" s="15" t="s">
        <v>176</v>
      </c>
      <c r="O16" s="10"/>
      <c r="P16" s="10"/>
      <c r="Q16" s="10"/>
      <c r="R16" s="15">
        <v>3</v>
      </c>
      <c r="S16" s="15">
        <v>107</v>
      </c>
      <c r="T16" s="36"/>
      <c r="U16" s="15">
        <v>522</v>
      </c>
      <c r="V16" s="15">
        <v>5</v>
      </c>
      <c r="W16" s="15">
        <v>0</v>
      </c>
      <c r="X16" s="15">
        <v>0</v>
      </c>
      <c r="Y16" s="15">
        <v>1</v>
      </c>
      <c r="Z16" s="15">
        <v>0</v>
      </c>
      <c r="AA16" s="15">
        <v>0</v>
      </c>
      <c r="AB16" s="15">
        <v>25</v>
      </c>
      <c r="AC16" s="15">
        <v>2</v>
      </c>
      <c r="AD16" s="10"/>
      <c r="AE16" s="15">
        <v>665</v>
      </c>
      <c r="AF16" s="10"/>
      <c r="AG16" s="10"/>
      <c r="AH16" s="10"/>
      <c r="AI16" s="15" t="s">
        <v>177</v>
      </c>
    </row>
    <row r="17" spans="1:35" ht="20.100000000000001" customHeight="1" x14ac:dyDescent="0.25"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20.100000000000001" customHeight="1" x14ac:dyDescent="0.25">
      <c r="B18" s="6" t="s">
        <v>62</v>
      </c>
      <c r="D18" s="20"/>
      <c r="F18" s="7"/>
      <c r="G18" s="44"/>
      <c r="H18" s="7"/>
      <c r="I18" s="44"/>
      <c r="J18" s="7"/>
      <c r="K18" s="44"/>
      <c r="L18" s="7"/>
      <c r="M18" s="44"/>
      <c r="N18" s="7"/>
      <c r="O18" s="7"/>
      <c r="P18" s="44"/>
      <c r="Q18" s="7"/>
      <c r="R18" s="44"/>
      <c r="S18" s="7"/>
      <c r="T18" s="44"/>
      <c r="U18" s="44"/>
      <c r="V18" s="7"/>
      <c r="W18" s="44"/>
      <c r="X18" s="7"/>
      <c r="Y18" s="7"/>
      <c r="Z18" s="7"/>
      <c r="AA18" s="44"/>
      <c r="AB18" s="7"/>
      <c r="AC18" s="7"/>
      <c r="AD18" s="7"/>
      <c r="AE18" s="7"/>
      <c r="AF18" s="7"/>
      <c r="AG18" s="7"/>
      <c r="AH18" s="7"/>
      <c r="AI18" s="7"/>
    </row>
    <row r="19" spans="1:35" ht="45" customHeight="1" x14ac:dyDescent="0.25">
      <c r="D19" s="20" t="s">
        <v>122</v>
      </c>
      <c r="F19" s="7" t="s">
        <v>178</v>
      </c>
      <c r="G19" s="7"/>
      <c r="H19" s="7"/>
      <c r="I19" s="7"/>
      <c r="J19" s="7">
        <v>929</v>
      </c>
      <c r="K19" s="7">
        <v>0</v>
      </c>
      <c r="L19" s="7">
        <v>0</v>
      </c>
      <c r="M19" s="7"/>
      <c r="N19" s="7">
        <v>929</v>
      </c>
      <c r="O19" s="7"/>
      <c r="P19" s="7"/>
      <c r="Q19" s="7"/>
      <c r="R19" s="7">
        <v>13</v>
      </c>
      <c r="S19" s="7">
        <v>145</v>
      </c>
      <c r="T19" s="7"/>
      <c r="U19" s="7">
        <v>361</v>
      </c>
      <c r="V19" s="7">
        <v>7</v>
      </c>
      <c r="W19" s="7">
        <v>0</v>
      </c>
      <c r="X19" s="7">
        <v>0</v>
      </c>
      <c r="Y19" s="7">
        <v>1</v>
      </c>
      <c r="Z19" s="7">
        <v>0</v>
      </c>
      <c r="AA19" s="7">
        <v>0</v>
      </c>
      <c r="AB19" s="7">
        <v>16</v>
      </c>
      <c r="AC19" s="7">
        <v>0</v>
      </c>
      <c r="AD19" s="7"/>
      <c r="AE19" s="7">
        <v>543</v>
      </c>
      <c r="AF19" s="7"/>
      <c r="AG19" s="7"/>
      <c r="AH19" s="7"/>
      <c r="AI19" s="7" t="s">
        <v>179</v>
      </c>
    </row>
    <row r="20" spans="1:35" s="14" customFormat="1" ht="42.75" customHeight="1" x14ac:dyDescent="0.25">
      <c r="A20" s="5"/>
      <c r="B20" s="19"/>
      <c r="C20" s="5"/>
      <c r="D20" s="26" t="s">
        <v>156</v>
      </c>
      <c r="E20" s="3"/>
      <c r="F20" s="24">
        <v>657</v>
      </c>
      <c r="G20" s="25"/>
      <c r="H20" s="25"/>
      <c r="I20" s="25"/>
      <c r="J20" s="24">
        <v>445</v>
      </c>
      <c r="K20" s="24">
        <v>0</v>
      </c>
      <c r="L20" s="24">
        <v>0</v>
      </c>
      <c r="M20" s="25"/>
      <c r="N20" s="24">
        <v>445</v>
      </c>
      <c r="O20" s="25"/>
      <c r="P20" s="25"/>
      <c r="Q20" s="25"/>
      <c r="R20" s="24">
        <v>0</v>
      </c>
      <c r="S20" s="24">
        <v>3</v>
      </c>
      <c r="T20" s="7"/>
      <c r="U20" s="24">
        <v>63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5"/>
      <c r="AE20" s="24">
        <v>66</v>
      </c>
      <c r="AF20" s="25"/>
      <c r="AG20" s="25"/>
      <c r="AH20" s="25"/>
      <c r="AI20" s="24" t="s">
        <v>172</v>
      </c>
    </row>
    <row r="21" spans="1:35" ht="20.100000000000001" customHeight="1" x14ac:dyDescent="0.25"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s="14" customFormat="1" ht="20.100000000000001" customHeight="1" x14ac:dyDescent="0.25">
      <c r="A22" s="5"/>
      <c r="B22" s="17" t="s">
        <v>61</v>
      </c>
      <c r="C22" s="16"/>
      <c r="D22" s="16"/>
      <c r="E22" s="3"/>
      <c r="F22" s="15" t="s">
        <v>180</v>
      </c>
      <c r="G22" s="10"/>
      <c r="H22" s="10"/>
      <c r="I22" s="10"/>
      <c r="J22" s="15" t="s">
        <v>181</v>
      </c>
      <c r="K22" s="15">
        <v>0</v>
      </c>
      <c r="L22" s="15">
        <v>0</v>
      </c>
      <c r="M22" s="10"/>
      <c r="N22" s="15" t="s">
        <v>181</v>
      </c>
      <c r="O22" s="10"/>
      <c r="P22" s="10"/>
      <c r="Q22" s="10"/>
      <c r="R22" s="15">
        <v>13</v>
      </c>
      <c r="S22" s="15">
        <v>148</v>
      </c>
      <c r="T22" s="36"/>
      <c r="U22" s="15">
        <v>424</v>
      </c>
      <c r="V22" s="15">
        <v>7</v>
      </c>
      <c r="W22" s="15">
        <v>0</v>
      </c>
      <c r="X22" s="15">
        <v>0</v>
      </c>
      <c r="Y22" s="15">
        <v>1</v>
      </c>
      <c r="Z22" s="15">
        <v>0</v>
      </c>
      <c r="AA22" s="15">
        <v>0</v>
      </c>
      <c r="AB22" s="15">
        <v>16</v>
      </c>
      <c r="AC22" s="15">
        <v>0</v>
      </c>
      <c r="AD22" s="10"/>
      <c r="AE22" s="15">
        <v>609</v>
      </c>
      <c r="AF22" s="10"/>
      <c r="AG22" s="10"/>
      <c r="AH22" s="10"/>
      <c r="AI22" s="15" t="s">
        <v>182</v>
      </c>
    </row>
    <row r="23" spans="1:35" ht="20.100000000000001" customHeight="1" x14ac:dyDescent="0.25"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20.100000000000001" customHeight="1" x14ac:dyDescent="0.25">
      <c r="B24" s="6" t="s">
        <v>60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41.45" customHeight="1" x14ac:dyDescent="0.25">
      <c r="D25" s="20" t="s">
        <v>123</v>
      </c>
      <c r="F25" s="7" t="s">
        <v>183</v>
      </c>
      <c r="G25" s="7"/>
      <c r="H25" s="7"/>
      <c r="I25" s="7"/>
      <c r="J25" s="7" t="s">
        <v>184</v>
      </c>
      <c r="K25" s="7">
        <v>0</v>
      </c>
      <c r="L25" s="7">
        <v>0</v>
      </c>
      <c r="M25" s="7"/>
      <c r="N25" s="7" t="s">
        <v>184</v>
      </c>
      <c r="O25" s="7"/>
      <c r="P25" s="7"/>
      <c r="Q25" s="7"/>
      <c r="R25" s="7">
        <v>3</v>
      </c>
      <c r="S25" s="7">
        <v>25</v>
      </c>
      <c r="T25" s="7"/>
      <c r="U25" s="7">
        <v>160</v>
      </c>
      <c r="V25" s="7">
        <v>5</v>
      </c>
      <c r="W25" s="7">
        <v>3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1</v>
      </c>
      <c r="AD25" s="7"/>
      <c r="AE25" s="7">
        <v>197</v>
      </c>
      <c r="AF25" s="7"/>
      <c r="AG25" s="7"/>
      <c r="AH25" s="7"/>
      <c r="AI25" s="7" t="s">
        <v>185</v>
      </c>
    </row>
    <row r="26" spans="1:35" s="14" customFormat="1" ht="20.100000000000001" customHeight="1" x14ac:dyDescent="0.25">
      <c r="A26" s="5"/>
      <c r="B26" s="6"/>
      <c r="C26" s="5"/>
      <c r="D26" s="5"/>
      <c r="E26" s="3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s="14" customFormat="1" ht="20.100000000000001" customHeight="1" x14ac:dyDescent="0.25">
      <c r="A27" s="5"/>
      <c r="B27" s="17" t="s">
        <v>59</v>
      </c>
      <c r="C27" s="16"/>
      <c r="D27" s="16"/>
      <c r="E27" s="3"/>
      <c r="F27" s="15" t="s">
        <v>183</v>
      </c>
      <c r="G27" s="10"/>
      <c r="H27" s="10"/>
      <c r="I27" s="10"/>
      <c r="J27" s="15" t="s">
        <v>184</v>
      </c>
      <c r="K27" s="15">
        <v>0</v>
      </c>
      <c r="L27" s="15">
        <v>0</v>
      </c>
      <c r="M27" s="10"/>
      <c r="N27" s="15" t="s">
        <v>184</v>
      </c>
      <c r="O27" s="10"/>
      <c r="P27" s="10"/>
      <c r="Q27" s="10"/>
      <c r="R27" s="15">
        <v>3</v>
      </c>
      <c r="S27" s="15">
        <v>25</v>
      </c>
      <c r="T27" s="36"/>
      <c r="U27" s="15">
        <v>160</v>
      </c>
      <c r="V27" s="15">
        <v>5</v>
      </c>
      <c r="W27" s="15">
        <v>3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1</v>
      </c>
      <c r="AD27" s="10"/>
      <c r="AE27" s="15">
        <v>197</v>
      </c>
      <c r="AF27" s="10"/>
      <c r="AG27" s="10"/>
      <c r="AH27" s="10"/>
      <c r="AI27" s="15" t="s">
        <v>185</v>
      </c>
    </row>
    <row r="28" spans="1:35" ht="20.100000000000001" customHeight="1" x14ac:dyDescent="0.25"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20.100000000000001" customHeight="1" x14ac:dyDescent="0.25">
      <c r="B29" s="6" t="s">
        <v>58</v>
      </c>
      <c r="D29" s="20"/>
      <c r="F29" s="7"/>
      <c r="G29" s="44"/>
      <c r="H29" s="7"/>
      <c r="I29" s="44"/>
      <c r="J29" s="7"/>
      <c r="K29" s="44"/>
      <c r="L29" s="7"/>
      <c r="M29" s="44"/>
      <c r="N29" s="7"/>
      <c r="O29" s="7"/>
      <c r="P29" s="44"/>
      <c r="Q29" s="7"/>
      <c r="R29" s="44"/>
      <c r="S29" s="7"/>
      <c r="T29" s="44"/>
      <c r="U29" s="44"/>
      <c r="V29" s="7"/>
      <c r="W29" s="44"/>
      <c r="X29" s="7"/>
      <c r="Y29" s="7"/>
      <c r="Z29" s="7"/>
      <c r="AA29" s="44"/>
      <c r="AB29" s="7"/>
      <c r="AC29" s="7"/>
      <c r="AD29" s="7"/>
      <c r="AE29" s="7"/>
      <c r="AF29" s="7"/>
      <c r="AG29" s="7"/>
      <c r="AH29" s="7"/>
      <c r="AI29" s="7"/>
    </row>
    <row r="30" spans="1:35" ht="40.9" customHeight="1" x14ac:dyDescent="0.25">
      <c r="D30" s="20" t="s">
        <v>124</v>
      </c>
      <c r="F30" s="7" t="s">
        <v>186</v>
      </c>
      <c r="G30" s="7"/>
      <c r="H30" s="7"/>
      <c r="I30" s="7"/>
      <c r="J30" s="7">
        <v>481</v>
      </c>
      <c r="K30" s="7">
        <v>0</v>
      </c>
      <c r="L30" s="7">
        <v>0</v>
      </c>
      <c r="M30" s="7"/>
      <c r="N30" s="7">
        <v>481</v>
      </c>
      <c r="O30" s="7"/>
      <c r="P30" s="7"/>
      <c r="Q30" s="7"/>
      <c r="R30" s="7">
        <v>6</v>
      </c>
      <c r="S30" s="7">
        <v>44</v>
      </c>
      <c r="T30" s="7"/>
      <c r="U30" s="7">
        <v>158</v>
      </c>
      <c r="V30" s="7">
        <v>23</v>
      </c>
      <c r="W30" s="7">
        <v>3</v>
      </c>
      <c r="X30" s="7">
        <v>0</v>
      </c>
      <c r="Y30" s="7">
        <v>0</v>
      </c>
      <c r="Z30" s="7">
        <v>0</v>
      </c>
      <c r="AA30" s="7">
        <v>0</v>
      </c>
      <c r="AB30" s="7">
        <v>12</v>
      </c>
      <c r="AC30" s="7">
        <v>0</v>
      </c>
      <c r="AD30" s="7"/>
      <c r="AE30" s="7">
        <v>246</v>
      </c>
      <c r="AF30" s="7"/>
      <c r="AG30" s="7"/>
      <c r="AH30" s="7"/>
      <c r="AI30" s="7" t="s">
        <v>187</v>
      </c>
    </row>
    <row r="31" spans="1:35" ht="20.100000000000001" customHeight="1" x14ac:dyDescent="0.25"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s="14" customFormat="1" ht="20.100000000000001" customHeight="1" x14ac:dyDescent="0.25">
      <c r="A32" s="5"/>
      <c r="B32" s="17" t="s">
        <v>57</v>
      </c>
      <c r="C32" s="16"/>
      <c r="D32" s="16"/>
      <c r="E32" s="3"/>
      <c r="F32" s="15" t="s">
        <v>186</v>
      </c>
      <c r="G32" s="10"/>
      <c r="H32" s="10"/>
      <c r="I32" s="10"/>
      <c r="J32" s="15">
        <v>481</v>
      </c>
      <c r="K32" s="15">
        <v>0</v>
      </c>
      <c r="L32" s="15">
        <v>0</v>
      </c>
      <c r="M32" s="10"/>
      <c r="N32" s="15">
        <v>481</v>
      </c>
      <c r="O32" s="10"/>
      <c r="P32" s="10"/>
      <c r="Q32" s="10"/>
      <c r="R32" s="15">
        <v>6</v>
      </c>
      <c r="S32" s="15">
        <v>44</v>
      </c>
      <c r="T32" s="36"/>
      <c r="U32" s="15">
        <v>158</v>
      </c>
      <c r="V32" s="15">
        <v>23</v>
      </c>
      <c r="W32" s="15">
        <v>3</v>
      </c>
      <c r="X32" s="15">
        <v>0</v>
      </c>
      <c r="Y32" s="15">
        <v>0</v>
      </c>
      <c r="Z32" s="15">
        <v>0</v>
      </c>
      <c r="AA32" s="15">
        <v>0</v>
      </c>
      <c r="AB32" s="15">
        <v>12</v>
      </c>
      <c r="AC32" s="15">
        <v>0</v>
      </c>
      <c r="AD32" s="10"/>
      <c r="AE32" s="15">
        <v>246</v>
      </c>
      <c r="AF32" s="10"/>
      <c r="AG32" s="10"/>
      <c r="AH32" s="10"/>
      <c r="AI32" s="15" t="s">
        <v>187</v>
      </c>
    </row>
    <row r="33" spans="1:35" ht="20.100000000000001" customHeight="1" x14ac:dyDescent="0.25"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20.100000000000001" customHeight="1" x14ac:dyDescent="0.25">
      <c r="B34" s="6" t="s">
        <v>56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43.9" customHeight="1" x14ac:dyDescent="0.25">
      <c r="D35" s="20" t="s">
        <v>125</v>
      </c>
      <c r="F35" s="7" t="s">
        <v>188</v>
      </c>
      <c r="G35" s="7"/>
      <c r="H35" s="7"/>
      <c r="I35" s="7"/>
      <c r="J35" s="7">
        <v>831</v>
      </c>
      <c r="K35" s="7">
        <v>0</v>
      </c>
      <c r="L35" s="7">
        <v>0</v>
      </c>
      <c r="M35" s="7"/>
      <c r="N35" s="7">
        <v>831</v>
      </c>
      <c r="O35" s="7"/>
      <c r="P35" s="7"/>
      <c r="Q35" s="7"/>
      <c r="R35" s="7">
        <v>3</v>
      </c>
      <c r="S35" s="7">
        <v>38</v>
      </c>
      <c r="T35" s="7"/>
      <c r="U35" s="7">
        <v>313</v>
      </c>
      <c r="V35" s="7">
        <v>4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/>
      <c r="AE35" s="7">
        <v>358</v>
      </c>
      <c r="AF35" s="7"/>
      <c r="AG35" s="7"/>
      <c r="AH35" s="7"/>
      <c r="AI35" s="7" t="s">
        <v>189</v>
      </c>
    </row>
    <row r="36" spans="1:35" s="14" customFormat="1" ht="20.100000000000001" customHeight="1" x14ac:dyDescent="0.25">
      <c r="A36" s="5"/>
      <c r="B36" s="6"/>
      <c r="C36" s="5"/>
      <c r="D36" s="5"/>
      <c r="E36" s="3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1:35" s="14" customFormat="1" ht="20.100000000000001" customHeight="1" x14ac:dyDescent="0.25">
      <c r="A37" s="5"/>
      <c r="B37" s="17" t="s">
        <v>55</v>
      </c>
      <c r="C37" s="16"/>
      <c r="D37" s="16"/>
      <c r="E37" s="3"/>
      <c r="F37" s="15" t="s">
        <v>188</v>
      </c>
      <c r="G37" s="10"/>
      <c r="H37" s="10"/>
      <c r="I37" s="10"/>
      <c r="J37" s="15">
        <v>831</v>
      </c>
      <c r="K37" s="15">
        <v>0</v>
      </c>
      <c r="L37" s="15">
        <v>0</v>
      </c>
      <c r="M37" s="10"/>
      <c r="N37" s="15">
        <v>831</v>
      </c>
      <c r="O37" s="10"/>
      <c r="P37" s="10"/>
      <c r="Q37" s="10"/>
      <c r="R37" s="15">
        <v>3</v>
      </c>
      <c r="S37" s="15">
        <v>38</v>
      </c>
      <c r="T37" s="36"/>
      <c r="U37" s="15">
        <v>313</v>
      </c>
      <c r="V37" s="15">
        <v>4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0"/>
      <c r="AE37" s="15">
        <v>358</v>
      </c>
      <c r="AF37" s="10"/>
      <c r="AG37" s="10"/>
      <c r="AH37" s="10"/>
      <c r="AI37" s="15" t="s">
        <v>189</v>
      </c>
    </row>
    <row r="38" spans="1:35" ht="20.100000000000001" customHeight="1" x14ac:dyDescent="0.25"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20.100000000000001" customHeight="1" x14ac:dyDescent="0.25">
      <c r="B39" s="6" t="s">
        <v>54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42.75" x14ac:dyDescent="0.25">
      <c r="D40" s="20" t="s">
        <v>126</v>
      </c>
      <c r="F40" s="7" t="s">
        <v>190</v>
      </c>
      <c r="G40" s="7"/>
      <c r="H40" s="7"/>
      <c r="I40" s="7"/>
      <c r="J40" s="7">
        <v>875</v>
      </c>
      <c r="K40" s="7">
        <v>0</v>
      </c>
      <c r="L40" s="7">
        <v>0</v>
      </c>
      <c r="M40" s="7"/>
      <c r="N40" s="7">
        <v>875</v>
      </c>
      <c r="O40" s="7"/>
      <c r="P40" s="7"/>
      <c r="Q40" s="7"/>
      <c r="R40" s="7">
        <v>0</v>
      </c>
      <c r="S40" s="7">
        <v>1</v>
      </c>
      <c r="T40" s="7"/>
      <c r="U40" s="7">
        <v>54</v>
      </c>
      <c r="V40" s="7">
        <v>5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/>
      <c r="AE40" s="7">
        <v>60</v>
      </c>
      <c r="AF40" s="7"/>
      <c r="AG40" s="7"/>
      <c r="AH40" s="7"/>
      <c r="AI40" s="7" t="s">
        <v>191</v>
      </c>
    </row>
    <row r="41" spans="1:35" s="14" customFormat="1" ht="20.100000000000001" customHeight="1" x14ac:dyDescent="0.25">
      <c r="A41" s="5"/>
      <c r="B41" s="6"/>
      <c r="C41" s="5"/>
      <c r="D41" s="5"/>
      <c r="E41" s="3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 s="14" customFormat="1" ht="20.100000000000001" customHeight="1" x14ac:dyDescent="0.25">
      <c r="A42" s="5"/>
      <c r="B42" s="17" t="s">
        <v>53</v>
      </c>
      <c r="C42" s="16"/>
      <c r="D42" s="16"/>
      <c r="E42" s="3"/>
      <c r="F42" s="15" t="s">
        <v>190</v>
      </c>
      <c r="G42" s="10"/>
      <c r="H42" s="10"/>
      <c r="I42" s="10"/>
      <c r="J42" s="15">
        <v>875</v>
      </c>
      <c r="K42" s="15">
        <v>0</v>
      </c>
      <c r="L42" s="15">
        <v>0</v>
      </c>
      <c r="M42" s="10"/>
      <c r="N42" s="15">
        <v>875</v>
      </c>
      <c r="O42" s="10"/>
      <c r="P42" s="10"/>
      <c r="Q42" s="10"/>
      <c r="R42" s="15">
        <v>0</v>
      </c>
      <c r="S42" s="15">
        <v>1</v>
      </c>
      <c r="T42" s="36"/>
      <c r="U42" s="15">
        <v>54</v>
      </c>
      <c r="V42" s="15">
        <v>5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0"/>
      <c r="AE42" s="15">
        <v>60</v>
      </c>
      <c r="AF42" s="10"/>
      <c r="AG42" s="10"/>
      <c r="AH42" s="10"/>
      <c r="AI42" s="15" t="s">
        <v>191</v>
      </c>
    </row>
    <row r="43" spans="1:35" ht="20.100000000000001" customHeight="1" x14ac:dyDescent="0.25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x14ac:dyDescent="0.25">
      <c r="B44" s="6" t="s">
        <v>52</v>
      </c>
      <c r="D44" s="20"/>
      <c r="F44" s="7"/>
      <c r="G44" s="44"/>
      <c r="H44" s="7"/>
      <c r="I44" s="44"/>
      <c r="J44" s="7"/>
      <c r="K44" s="44"/>
      <c r="L44" s="7"/>
      <c r="M44" s="44"/>
      <c r="N44" s="7"/>
      <c r="O44" s="7"/>
      <c r="P44" s="44"/>
      <c r="Q44" s="7"/>
      <c r="R44" s="44"/>
      <c r="S44" s="7"/>
      <c r="T44" s="44"/>
      <c r="U44" s="44"/>
      <c r="V44" s="7"/>
      <c r="W44" s="44"/>
      <c r="X44" s="7"/>
      <c r="Y44" s="7"/>
      <c r="Z44" s="7"/>
      <c r="AA44" s="44"/>
      <c r="AB44" s="7"/>
      <c r="AC44" s="7"/>
      <c r="AD44" s="7"/>
      <c r="AE44" s="7"/>
      <c r="AF44" s="7"/>
      <c r="AG44" s="7"/>
      <c r="AH44" s="7"/>
      <c r="AI44" s="7"/>
    </row>
    <row r="45" spans="1:35" ht="45.6" customHeight="1" x14ac:dyDescent="0.25">
      <c r="D45" s="20" t="s">
        <v>127</v>
      </c>
      <c r="F45" s="7" t="s">
        <v>192</v>
      </c>
      <c r="G45" s="44"/>
      <c r="H45" s="7"/>
      <c r="I45" s="44"/>
      <c r="J45" s="7">
        <v>535</v>
      </c>
      <c r="K45" s="44">
        <v>0</v>
      </c>
      <c r="L45" s="7">
        <v>0</v>
      </c>
      <c r="M45" s="44"/>
      <c r="N45" s="7">
        <v>535</v>
      </c>
      <c r="O45" s="7"/>
      <c r="P45" s="44"/>
      <c r="Q45" s="7"/>
      <c r="R45" s="44">
        <v>6</v>
      </c>
      <c r="S45" s="7">
        <v>40</v>
      </c>
      <c r="T45" s="44"/>
      <c r="U45" s="44">
        <v>143</v>
      </c>
      <c r="V45" s="7">
        <v>2</v>
      </c>
      <c r="W45" s="44">
        <v>1</v>
      </c>
      <c r="X45" s="7">
        <v>0</v>
      </c>
      <c r="Y45" s="7">
        <v>0</v>
      </c>
      <c r="Z45" s="7">
        <v>0</v>
      </c>
      <c r="AA45" s="44">
        <v>0</v>
      </c>
      <c r="AB45" s="7">
        <v>19</v>
      </c>
      <c r="AC45" s="7">
        <v>1</v>
      </c>
      <c r="AD45" s="7"/>
      <c r="AE45" s="7">
        <v>212</v>
      </c>
      <c r="AF45" s="7"/>
      <c r="AG45" s="7"/>
      <c r="AH45" s="7"/>
      <c r="AI45" s="7" t="s">
        <v>193</v>
      </c>
    </row>
    <row r="46" spans="1:35" s="14" customFormat="1" ht="34.5" customHeight="1" x14ac:dyDescent="0.25">
      <c r="A46" s="5"/>
      <c r="B46" s="6"/>
      <c r="C46" s="5"/>
      <c r="D46" s="6"/>
      <c r="E46" s="5"/>
      <c r="F46" s="6"/>
      <c r="G46" s="6"/>
      <c r="H46" s="6"/>
      <c r="I46" s="6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</row>
    <row r="47" spans="1:35" s="14" customFormat="1" ht="20.100000000000001" customHeight="1" x14ac:dyDescent="0.25">
      <c r="A47" s="5"/>
      <c r="B47" s="17" t="s">
        <v>51</v>
      </c>
      <c r="C47" s="16"/>
      <c r="D47" s="16"/>
      <c r="E47" s="3"/>
      <c r="F47" s="15" t="s">
        <v>192</v>
      </c>
      <c r="G47" s="10"/>
      <c r="H47" s="10"/>
      <c r="I47" s="10"/>
      <c r="J47" s="15">
        <v>535</v>
      </c>
      <c r="K47" s="15">
        <v>0</v>
      </c>
      <c r="L47" s="15">
        <v>0</v>
      </c>
      <c r="M47" s="10"/>
      <c r="N47" s="15">
        <v>535</v>
      </c>
      <c r="O47" s="10"/>
      <c r="P47" s="10"/>
      <c r="Q47" s="10"/>
      <c r="R47" s="15">
        <v>6</v>
      </c>
      <c r="S47" s="15">
        <v>40</v>
      </c>
      <c r="T47" s="36"/>
      <c r="U47" s="15">
        <v>143</v>
      </c>
      <c r="V47" s="15">
        <v>2</v>
      </c>
      <c r="W47" s="15">
        <v>1</v>
      </c>
      <c r="X47" s="15">
        <v>0</v>
      </c>
      <c r="Y47" s="15">
        <v>0</v>
      </c>
      <c r="Z47" s="15">
        <v>0</v>
      </c>
      <c r="AA47" s="15">
        <v>0</v>
      </c>
      <c r="AB47" s="15">
        <v>19</v>
      </c>
      <c r="AC47" s="15">
        <v>1</v>
      </c>
      <c r="AD47" s="10"/>
      <c r="AE47" s="15">
        <v>212</v>
      </c>
      <c r="AF47" s="10"/>
      <c r="AG47" s="10"/>
      <c r="AH47" s="10"/>
      <c r="AI47" s="15" t="s">
        <v>193</v>
      </c>
    </row>
    <row r="48" spans="1:35" ht="20.100000000000001" customHeight="1" x14ac:dyDescent="0.25"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5">
      <c r="B49" s="6" t="s">
        <v>50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51.6" customHeight="1" x14ac:dyDescent="0.25">
      <c r="D50" s="20" t="s">
        <v>128</v>
      </c>
      <c r="F50" s="7">
        <v>746</v>
      </c>
      <c r="G50" s="7"/>
      <c r="H50" s="7"/>
      <c r="I50" s="7"/>
      <c r="J50" s="7">
        <v>405</v>
      </c>
      <c r="K50" s="7">
        <v>0</v>
      </c>
      <c r="L50" s="7">
        <v>0</v>
      </c>
      <c r="M50" s="7"/>
      <c r="N50" s="7">
        <v>405</v>
      </c>
      <c r="O50" s="7"/>
      <c r="P50" s="7"/>
      <c r="Q50" s="7"/>
      <c r="R50" s="7">
        <v>0</v>
      </c>
      <c r="S50" s="7">
        <v>10</v>
      </c>
      <c r="T50" s="7"/>
      <c r="U50" s="7">
        <v>54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7</v>
      </c>
      <c r="AC50" s="7">
        <v>0</v>
      </c>
      <c r="AD50" s="7"/>
      <c r="AE50" s="7">
        <v>71</v>
      </c>
      <c r="AF50" s="7"/>
      <c r="AG50" s="7"/>
      <c r="AH50" s="7"/>
      <c r="AI50" s="7" t="s">
        <v>194</v>
      </c>
    </row>
    <row r="51" spans="1:35" s="14" customFormat="1" ht="20.100000000000001" customHeight="1" x14ac:dyDescent="0.25">
      <c r="A51" s="5"/>
      <c r="B51" s="6"/>
      <c r="C51" s="5"/>
      <c r="D51" s="5"/>
      <c r="E51" s="3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</row>
    <row r="52" spans="1:35" s="14" customFormat="1" ht="20.100000000000001" customHeight="1" x14ac:dyDescent="0.25">
      <c r="A52" s="5"/>
      <c r="B52" s="17" t="s">
        <v>49</v>
      </c>
      <c r="C52" s="16"/>
      <c r="D52" s="16"/>
      <c r="E52" s="3"/>
      <c r="F52" s="15">
        <v>746</v>
      </c>
      <c r="G52" s="10"/>
      <c r="H52" s="10"/>
      <c r="I52" s="10"/>
      <c r="J52" s="15">
        <v>405</v>
      </c>
      <c r="K52" s="15">
        <v>0</v>
      </c>
      <c r="L52" s="15">
        <v>0</v>
      </c>
      <c r="M52" s="10"/>
      <c r="N52" s="15">
        <v>405</v>
      </c>
      <c r="O52" s="10"/>
      <c r="P52" s="10"/>
      <c r="Q52" s="10"/>
      <c r="R52" s="15">
        <v>0</v>
      </c>
      <c r="S52" s="15">
        <v>10</v>
      </c>
      <c r="T52" s="36"/>
      <c r="U52" s="15">
        <v>54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7</v>
      </c>
      <c r="AC52" s="15">
        <v>0</v>
      </c>
      <c r="AD52" s="10"/>
      <c r="AE52" s="15">
        <v>71</v>
      </c>
      <c r="AF52" s="10"/>
      <c r="AG52" s="10"/>
      <c r="AH52" s="10"/>
      <c r="AI52" s="15" t="s">
        <v>194</v>
      </c>
    </row>
    <row r="53" spans="1:35" ht="20.100000000000001" customHeight="1" x14ac:dyDescent="0.25"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20.100000000000001" customHeight="1" x14ac:dyDescent="0.25">
      <c r="B54" s="6" t="s">
        <v>48</v>
      </c>
      <c r="D54" s="20"/>
      <c r="F54" s="7"/>
      <c r="G54" s="44"/>
      <c r="H54" s="7"/>
      <c r="I54" s="44"/>
      <c r="J54" s="7"/>
      <c r="K54" s="44"/>
      <c r="L54" s="7"/>
      <c r="M54" s="44"/>
      <c r="N54" s="7"/>
      <c r="O54" s="7"/>
      <c r="P54" s="44"/>
      <c r="Q54" s="7"/>
      <c r="R54" s="44"/>
      <c r="S54" s="7"/>
      <c r="T54" s="44"/>
      <c r="U54" s="44"/>
      <c r="V54" s="7"/>
      <c r="W54" s="44"/>
      <c r="X54" s="7"/>
      <c r="Y54" s="7"/>
      <c r="Z54" s="7"/>
      <c r="AA54" s="44"/>
      <c r="AB54" s="7"/>
      <c r="AC54" s="7"/>
      <c r="AD54" s="7"/>
      <c r="AE54" s="7"/>
      <c r="AF54" s="7"/>
      <c r="AG54" s="7"/>
      <c r="AH54" s="7"/>
      <c r="AI54" s="7"/>
    </row>
    <row r="55" spans="1:35" ht="42.75" x14ac:dyDescent="0.25">
      <c r="D55" s="20" t="s">
        <v>129</v>
      </c>
      <c r="F55" s="7">
        <v>485</v>
      </c>
      <c r="G55" s="7"/>
      <c r="H55" s="7"/>
      <c r="I55" s="7"/>
      <c r="J55" s="7">
        <v>171</v>
      </c>
      <c r="K55" s="7">
        <v>0</v>
      </c>
      <c r="L55" s="7">
        <v>0</v>
      </c>
      <c r="M55" s="7"/>
      <c r="N55" s="7">
        <v>171</v>
      </c>
      <c r="O55" s="7"/>
      <c r="P55" s="7"/>
      <c r="Q55" s="7"/>
      <c r="R55" s="7">
        <v>0</v>
      </c>
      <c r="S55" s="7">
        <v>49</v>
      </c>
      <c r="T55" s="7"/>
      <c r="U55" s="7">
        <v>65</v>
      </c>
      <c r="V55" s="7">
        <v>4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7</v>
      </c>
      <c r="AC55" s="7">
        <v>13</v>
      </c>
      <c r="AD55" s="7"/>
      <c r="AE55" s="7">
        <v>138</v>
      </c>
      <c r="AF55" s="7"/>
      <c r="AG55" s="7"/>
      <c r="AH55" s="7"/>
      <c r="AI55" s="7">
        <v>518</v>
      </c>
    </row>
    <row r="56" spans="1:35" s="14" customFormat="1" ht="20.100000000000001" customHeight="1" x14ac:dyDescent="0.25">
      <c r="A56" s="5"/>
      <c r="B56" s="6"/>
      <c r="C56" s="5"/>
      <c r="D56" s="5"/>
      <c r="E56" s="3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</row>
    <row r="57" spans="1:35" s="14" customFormat="1" ht="20.100000000000001" customHeight="1" x14ac:dyDescent="0.25">
      <c r="A57" s="5"/>
      <c r="B57" s="17" t="s">
        <v>47</v>
      </c>
      <c r="C57" s="16"/>
      <c r="D57" s="16"/>
      <c r="E57" s="3"/>
      <c r="F57" s="15">
        <v>485</v>
      </c>
      <c r="G57" s="10"/>
      <c r="H57" s="10"/>
      <c r="I57" s="10"/>
      <c r="J57" s="15">
        <v>171</v>
      </c>
      <c r="K57" s="15">
        <v>0</v>
      </c>
      <c r="L57" s="15">
        <v>0</v>
      </c>
      <c r="M57" s="10"/>
      <c r="N57" s="15">
        <v>171</v>
      </c>
      <c r="O57" s="10"/>
      <c r="P57" s="10"/>
      <c r="Q57" s="10"/>
      <c r="R57" s="15">
        <v>0</v>
      </c>
      <c r="S57" s="15">
        <v>49</v>
      </c>
      <c r="T57" s="36"/>
      <c r="U57" s="15">
        <v>65</v>
      </c>
      <c r="V57" s="15">
        <v>4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7</v>
      </c>
      <c r="AC57" s="15">
        <v>13</v>
      </c>
      <c r="AD57" s="10"/>
      <c r="AE57" s="15">
        <v>138</v>
      </c>
      <c r="AF57" s="10"/>
      <c r="AG57" s="10"/>
      <c r="AH57" s="10"/>
      <c r="AI57" s="15">
        <v>518</v>
      </c>
    </row>
    <row r="58" spans="1:35" ht="20.100000000000001" customHeight="1" x14ac:dyDescent="0.25"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20.100000000000001" customHeight="1" x14ac:dyDescent="0.25">
      <c r="B59" s="6" t="s">
        <v>46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42.75" customHeight="1" x14ac:dyDescent="0.25">
      <c r="D60" s="20" t="s">
        <v>130</v>
      </c>
      <c r="F60" s="7">
        <v>489</v>
      </c>
      <c r="G60" s="7"/>
      <c r="H60" s="7"/>
      <c r="I60" s="7"/>
      <c r="J60" s="7">
        <v>206</v>
      </c>
      <c r="K60" s="44">
        <v>0</v>
      </c>
      <c r="L60" s="7">
        <v>0</v>
      </c>
      <c r="M60" s="44"/>
      <c r="N60" s="7">
        <v>206</v>
      </c>
      <c r="O60" s="7"/>
      <c r="P60" s="7"/>
      <c r="Q60" s="7"/>
      <c r="R60" s="7">
        <v>7</v>
      </c>
      <c r="S60" s="7">
        <v>43</v>
      </c>
      <c r="T60" s="44"/>
      <c r="U60" s="44">
        <v>80</v>
      </c>
      <c r="V60" s="7">
        <v>7</v>
      </c>
      <c r="W60" s="44">
        <v>1</v>
      </c>
      <c r="X60" s="7">
        <v>0</v>
      </c>
      <c r="Y60" s="7">
        <v>0</v>
      </c>
      <c r="Z60" s="7">
        <v>0</v>
      </c>
      <c r="AA60" s="44">
        <v>0</v>
      </c>
      <c r="AB60" s="7">
        <v>1</v>
      </c>
      <c r="AC60" s="7">
        <v>0</v>
      </c>
      <c r="AD60" s="7">
        <v>1</v>
      </c>
      <c r="AE60" s="7">
        <v>139</v>
      </c>
      <c r="AF60" s="7"/>
      <c r="AG60" s="7"/>
      <c r="AH60" s="7"/>
      <c r="AI60" s="7">
        <v>556</v>
      </c>
    </row>
    <row r="61" spans="1:35" s="14" customFormat="1" ht="42.75" customHeight="1" x14ac:dyDescent="0.25">
      <c r="A61" s="5"/>
      <c r="B61" s="19"/>
      <c r="C61" s="5"/>
      <c r="D61" s="26" t="s">
        <v>131</v>
      </c>
      <c r="E61" s="3"/>
      <c r="F61" s="24">
        <v>360</v>
      </c>
      <c r="G61" s="25"/>
      <c r="H61" s="25"/>
      <c r="I61" s="25"/>
      <c r="J61" s="24">
        <v>202</v>
      </c>
      <c r="K61" s="24">
        <v>0</v>
      </c>
      <c r="L61" s="24">
        <v>0</v>
      </c>
      <c r="M61" s="25"/>
      <c r="N61" s="24">
        <v>202</v>
      </c>
      <c r="O61" s="25"/>
      <c r="P61" s="25"/>
      <c r="Q61" s="25"/>
      <c r="R61" s="24">
        <v>2</v>
      </c>
      <c r="S61" s="24">
        <v>45</v>
      </c>
      <c r="T61" s="7"/>
      <c r="U61" s="24">
        <v>87</v>
      </c>
      <c r="V61" s="24">
        <v>1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1</v>
      </c>
      <c r="AC61" s="24">
        <v>0</v>
      </c>
      <c r="AD61" s="25"/>
      <c r="AE61" s="7">
        <v>136</v>
      </c>
      <c r="AF61" s="25"/>
      <c r="AG61" s="25"/>
      <c r="AH61" s="25"/>
      <c r="AI61" s="24">
        <v>426</v>
      </c>
    </row>
    <row r="62" spans="1:35" s="14" customFormat="1" ht="20.100000000000001" customHeight="1" x14ac:dyDescent="0.25">
      <c r="A62" s="5"/>
      <c r="B62" s="6"/>
      <c r="C62" s="5"/>
      <c r="D62" s="5"/>
      <c r="E62" s="3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35" s="14" customFormat="1" ht="20.100000000000001" customHeight="1" x14ac:dyDescent="0.25">
      <c r="A63" s="5"/>
      <c r="B63" s="17" t="s">
        <v>45</v>
      </c>
      <c r="C63" s="16"/>
      <c r="D63" s="16"/>
      <c r="E63" s="3"/>
      <c r="F63" s="15">
        <v>849</v>
      </c>
      <c r="G63" s="10"/>
      <c r="H63" s="10"/>
      <c r="I63" s="10"/>
      <c r="J63" s="15">
        <v>408</v>
      </c>
      <c r="K63" s="15">
        <v>0</v>
      </c>
      <c r="L63" s="15">
        <v>0</v>
      </c>
      <c r="M63" s="10"/>
      <c r="N63" s="15">
        <v>408</v>
      </c>
      <c r="O63" s="10"/>
      <c r="P63" s="10"/>
      <c r="Q63" s="10"/>
      <c r="R63" s="15">
        <v>9</v>
      </c>
      <c r="S63" s="15">
        <v>88</v>
      </c>
      <c r="T63" s="36"/>
      <c r="U63" s="15">
        <v>167</v>
      </c>
      <c r="V63" s="15">
        <v>8</v>
      </c>
      <c r="W63" s="15">
        <v>1</v>
      </c>
      <c r="X63" s="15">
        <v>0</v>
      </c>
      <c r="Y63" s="15">
        <v>0</v>
      </c>
      <c r="Z63" s="15">
        <v>0</v>
      </c>
      <c r="AA63" s="15">
        <v>0</v>
      </c>
      <c r="AB63" s="15">
        <v>2</v>
      </c>
      <c r="AC63" s="15">
        <v>0</v>
      </c>
      <c r="AD63" s="10"/>
      <c r="AE63" s="15">
        <v>275</v>
      </c>
      <c r="AF63" s="10"/>
      <c r="AG63" s="10"/>
      <c r="AH63" s="10"/>
      <c r="AI63" s="15">
        <v>982</v>
      </c>
    </row>
    <row r="64" spans="1:35" ht="20.100000000000001" customHeight="1" x14ac:dyDescent="0.25"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20.100000000000001" customHeight="1" x14ac:dyDescent="0.25">
      <c r="B65" s="6" t="s">
        <v>44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48.6" customHeight="1" x14ac:dyDescent="0.25">
      <c r="D66" s="20" t="s">
        <v>132</v>
      </c>
      <c r="F66" s="7" t="s">
        <v>195</v>
      </c>
      <c r="G66" s="7"/>
      <c r="H66" s="7"/>
      <c r="I66" s="7"/>
      <c r="J66" s="7">
        <v>569</v>
      </c>
      <c r="K66" s="7">
        <v>0</v>
      </c>
      <c r="L66" s="7">
        <v>0</v>
      </c>
      <c r="M66" s="7"/>
      <c r="N66" s="7">
        <v>569</v>
      </c>
      <c r="O66" s="7"/>
      <c r="P66" s="7"/>
      <c r="Q66" s="7"/>
      <c r="R66" s="7">
        <v>4</v>
      </c>
      <c r="S66" s="7">
        <v>26</v>
      </c>
      <c r="T66" s="7"/>
      <c r="U66" s="7">
        <v>294</v>
      </c>
      <c r="V66" s="7">
        <v>6</v>
      </c>
      <c r="W66" s="7">
        <v>7</v>
      </c>
      <c r="X66" s="7">
        <v>0</v>
      </c>
      <c r="Y66" s="7">
        <v>1</v>
      </c>
      <c r="Z66" s="7">
        <v>0</v>
      </c>
      <c r="AA66" s="7">
        <v>0</v>
      </c>
      <c r="AB66" s="7">
        <v>4</v>
      </c>
      <c r="AC66" s="7">
        <v>0</v>
      </c>
      <c r="AD66" s="7"/>
      <c r="AE66" s="7">
        <v>342</v>
      </c>
      <c r="AF66" s="7"/>
      <c r="AG66" s="7"/>
      <c r="AH66" s="7"/>
      <c r="AI66" s="7" t="s">
        <v>196</v>
      </c>
    </row>
    <row r="67" spans="1:35" s="14" customFormat="1" ht="20.100000000000001" customHeight="1" x14ac:dyDescent="0.25">
      <c r="A67" s="5"/>
      <c r="B67" s="6"/>
      <c r="C67" s="5"/>
      <c r="D67" s="5"/>
      <c r="E67" s="3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</row>
    <row r="68" spans="1:35" s="14" customFormat="1" ht="20.100000000000001" customHeight="1" x14ac:dyDescent="0.25">
      <c r="A68" s="5"/>
      <c r="B68" s="17" t="s">
        <v>43</v>
      </c>
      <c r="C68" s="16"/>
      <c r="D68" s="16"/>
      <c r="E68" s="3"/>
      <c r="F68" s="15" t="s">
        <v>195</v>
      </c>
      <c r="G68" s="10"/>
      <c r="H68" s="10"/>
      <c r="I68" s="10"/>
      <c r="J68" s="15">
        <v>569</v>
      </c>
      <c r="K68" s="15">
        <v>0</v>
      </c>
      <c r="L68" s="15">
        <v>0</v>
      </c>
      <c r="M68" s="10"/>
      <c r="N68" s="15">
        <v>569</v>
      </c>
      <c r="O68" s="10"/>
      <c r="P68" s="10"/>
      <c r="Q68" s="10"/>
      <c r="R68" s="15">
        <v>4</v>
      </c>
      <c r="S68" s="15">
        <v>26</v>
      </c>
      <c r="T68" s="36"/>
      <c r="U68" s="15">
        <v>294</v>
      </c>
      <c r="V68" s="15">
        <v>6</v>
      </c>
      <c r="W68" s="15">
        <v>7</v>
      </c>
      <c r="X68" s="15">
        <v>0</v>
      </c>
      <c r="Y68" s="15">
        <v>1</v>
      </c>
      <c r="Z68" s="15">
        <v>0</v>
      </c>
      <c r="AA68" s="15">
        <v>0</v>
      </c>
      <c r="AB68" s="15">
        <v>4</v>
      </c>
      <c r="AC68" s="15">
        <v>0</v>
      </c>
      <c r="AD68" s="10"/>
      <c r="AE68" s="15">
        <v>342</v>
      </c>
      <c r="AF68" s="10"/>
      <c r="AG68" s="10"/>
      <c r="AH68" s="10"/>
      <c r="AI68" s="15" t="s">
        <v>196</v>
      </c>
    </row>
    <row r="69" spans="1:35" ht="20.100000000000001" customHeight="1" x14ac:dyDescent="0.25"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20.100000000000001" customHeight="1" x14ac:dyDescent="0.25">
      <c r="B70" s="6" t="s">
        <v>42</v>
      </c>
      <c r="D70" s="20"/>
      <c r="F70" s="7"/>
      <c r="G70" s="44"/>
      <c r="H70" s="7"/>
      <c r="I70" s="44"/>
      <c r="J70" s="7"/>
      <c r="K70" s="44"/>
      <c r="L70" s="7"/>
      <c r="M70" s="44"/>
      <c r="N70" s="7"/>
      <c r="O70" s="7"/>
      <c r="P70" s="44"/>
      <c r="Q70" s="7"/>
      <c r="R70" s="44"/>
      <c r="S70" s="7"/>
      <c r="T70" s="44"/>
      <c r="U70" s="44"/>
      <c r="V70" s="7"/>
      <c r="W70" s="44"/>
      <c r="X70" s="7"/>
      <c r="Y70" s="7"/>
      <c r="Z70" s="7"/>
      <c r="AA70" s="44"/>
      <c r="AB70" s="7"/>
      <c r="AC70" s="7"/>
      <c r="AD70" s="7"/>
      <c r="AE70" s="7"/>
      <c r="AF70" s="7"/>
      <c r="AG70" s="7"/>
      <c r="AH70" s="7"/>
      <c r="AI70" s="7"/>
    </row>
    <row r="71" spans="1:35" ht="44.45" customHeight="1" x14ac:dyDescent="0.25">
      <c r="D71" s="20" t="s">
        <v>133</v>
      </c>
      <c r="F71" s="7">
        <v>990</v>
      </c>
      <c r="G71" s="7"/>
      <c r="H71" s="7"/>
      <c r="I71" s="7"/>
      <c r="J71" s="7">
        <v>297</v>
      </c>
      <c r="K71" s="7">
        <v>0</v>
      </c>
      <c r="L71" s="7">
        <v>0</v>
      </c>
      <c r="M71" s="7"/>
      <c r="N71" s="7">
        <v>297</v>
      </c>
      <c r="O71" s="7"/>
      <c r="P71" s="7"/>
      <c r="Q71" s="7"/>
      <c r="R71" s="7">
        <v>1</v>
      </c>
      <c r="S71" s="7">
        <v>62</v>
      </c>
      <c r="T71" s="7"/>
      <c r="U71" s="7">
        <v>181</v>
      </c>
      <c r="V71" s="7">
        <v>3</v>
      </c>
      <c r="W71" s="7">
        <v>0</v>
      </c>
      <c r="X71" s="7">
        <v>0</v>
      </c>
      <c r="Y71" s="7">
        <v>1</v>
      </c>
      <c r="Z71" s="7">
        <v>0</v>
      </c>
      <c r="AA71" s="7">
        <v>0</v>
      </c>
      <c r="AB71" s="7">
        <v>3</v>
      </c>
      <c r="AC71" s="7">
        <v>0</v>
      </c>
      <c r="AD71" s="7"/>
      <c r="AE71" s="7">
        <v>251</v>
      </c>
      <c r="AF71" s="7"/>
      <c r="AG71" s="7"/>
      <c r="AH71" s="7"/>
      <c r="AI71" s="7" t="s">
        <v>172</v>
      </c>
    </row>
    <row r="72" spans="1:35" ht="20.100000000000001" customHeight="1" x14ac:dyDescent="0.2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s="14" customFormat="1" ht="20.100000000000001" customHeight="1" x14ac:dyDescent="0.25">
      <c r="A73" s="5"/>
      <c r="B73" s="17" t="s">
        <v>41</v>
      </c>
      <c r="C73" s="16"/>
      <c r="D73" s="16"/>
      <c r="E73" s="3"/>
      <c r="F73" s="15">
        <v>990</v>
      </c>
      <c r="G73" s="10"/>
      <c r="H73" s="10"/>
      <c r="I73" s="10"/>
      <c r="J73" s="15">
        <v>297</v>
      </c>
      <c r="K73" s="15">
        <v>0</v>
      </c>
      <c r="L73" s="15">
        <v>0</v>
      </c>
      <c r="M73" s="10"/>
      <c r="N73" s="15">
        <v>297</v>
      </c>
      <c r="O73" s="10"/>
      <c r="P73" s="10"/>
      <c r="Q73" s="10"/>
      <c r="R73" s="15">
        <v>1</v>
      </c>
      <c r="S73" s="15">
        <v>62</v>
      </c>
      <c r="T73" s="36"/>
      <c r="U73" s="15">
        <v>181</v>
      </c>
      <c r="V73" s="15">
        <v>3</v>
      </c>
      <c r="W73" s="15">
        <v>0</v>
      </c>
      <c r="X73" s="15">
        <v>0</v>
      </c>
      <c r="Y73" s="15">
        <v>1</v>
      </c>
      <c r="Z73" s="15">
        <v>0</v>
      </c>
      <c r="AA73" s="15">
        <v>0</v>
      </c>
      <c r="AB73" s="15">
        <v>3</v>
      </c>
      <c r="AC73" s="15">
        <v>0</v>
      </c>
      <c r="AD73" s="10"/>
      <c r="AE73" s="15">
        <v>251</v>
      </c>
      <c r="AF73" s="10"/>
      <c r="AG73" s="10"/>
      <c r="AH73" s="10"/>
      <c r="AI73" s="15" t="s">
        <v>172</v>
      </c>
    </row>
    <row r="74" spans="1:35" ht="20.100000000000001" customHeight="1" x14ac:dyDescent="0.2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20.100000000000001" customHeight="1" x14ac:dyDescent="0.25">
      <c r="B75" s="6" t="s">
        <v>40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ht="42.75" x14ac:dyDescent="0.25">
      <c r="D76" s="20" t="s">
        <v>134</v>
      </c>
      <c r="F76" s="7" t="s">
        <v>197</v>
      </c>
      <c r="G76" s="7"/>
      <c r="H76" s="7"/>
      <c r="I76" s="7"/>
      <c r="J76" s="7">
        <v>774</v>
      </c>
      <c r="K76" s="7">
        <v>0</v>
      </c>
      <c r="L76" s="7">
        <v>0</v>
      </c>
      <c r="M76" s="7"/>
      <c r="N76" s="7">
        <v>774</v>
      </c>
      <c r="O76" s="7"/>
      <c r="P76" s="7"/>
      <c r="Q76" s="7"/>
      <c r="R76" s="7">
        <v>0</v>
      </c>
      <c r="S76" s="7">
        <v>33</v>
      </c>
      <c r="T76" s="7"/>
      <c r="U76" s="7">
        <v>114</v>
      </c>
      <c r="V76" s="7">
        <v>2</v>
      </c>
      <c r="W76" s="7">
        <v>0</v>
      </c>
      <c r="X76" s="7">
        <v>0</v>
      </c>
      <c r="Y76" s="7">
        <v>3</v>
      </c>
      <c r="Z76" s="7">
        <v>0</v>
      </c>
      <c r="AA76" s="7">
        <v>0</v>
      </c>
      <c r="AB76" s="7">
        <v>2</v>
      </c>
      <c r="AC76" s="7">
        <v>0</v>
      </c>
      <c r="AD76" s="7"/>
      <c r="AE76" s="7">
        <v>154</v>
      </c>
      <c r="AF76" s="7"/>
      <c r="AG76" s="7"/>
      <c r="AH76" s="7"/>
      <c r="AI76" s="7" t="s">
        <v>198</v>
      </c>
    </row>
    <row r="77" spans="1:35" s="14" customFormat="1" ht="20.100000000000001" customHeight="1" x14ac:dyDescent="0.25">
      <c r="A77" s="5"/>
      <c r="B77" s="6"/>
      <c r="C77" s="5"/>
      <c r="D77" s="5"/>
      <c r="E77" s="3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</row>
    <row r="78" spans="1:35" s="14" customFormat="1" ht="20.100000000000001" customHeight="1" x14ac:dyDescent="0.25">
      <c r="A78" s="5"/>
      <c r="B78" s="17" t="s">
        <v>39</v>
      </c>
      <c r="C78" s="16"/>
      <c r="D78" s="16"/>
      <c r="E78" s="3"/>
      <c r="F78" s="15" t="s">
        <v>197</v>
      </c>
      <c r="G78" s="10"/>
      <c r="H78" s="10"/>
      <c r="I78" s="10"/>
      <c r="J78" s="15">
        <v>774</v>
      </c>
      <c r="K78" s="15">
        <v>0</v>
      </c>
      <c r="L78" s="15">
        <v>0</v>
      </c>
      <c r="M78" s="10"/>
      <c r="N78" s="15">
        <v>774</v>
      </c>
      <c r="O78" s="10"/>
      <c r="P78" s="10"/>
      <c r="Q78" s="10"/>
      <c r="R78" s="15">
        <v>0</v>
      </c>
      <c r="S78" s="15">
        <v>33</v>
      </c>
      <c r="T78" s="36"/>
      <c r="U78" s="15">
        <v>114</v>
      </c>
      <c r="V78" s="15">
        <v>2</v>
      </c>
      <c r="W78" s="15">
        <v>0</v>
      </c>
      <c r="X78" s="15">
        <v>0</v>
      </c>
      <c r="Y78" s="15">
        <v>3</v>
      </c>
      <c r="Z78" s="15">
        <v>0</v>
      </c>
      <c r="AA78" s="15">
        <v>0</v>
      </c>
      <c r="AB78" s="15">
        <v>2</v>
      </c>
      <c r="AC78" s="15">
        <v>0</v>
      </c>
      <c r="AD78" s="10"/>
      <c r="AE78" s="15">
        <v>154</v>
      </c>
      <c r="AF78" s="10"/>
      <c r="AG78" s="10"/>
      <c r="AH78" s="10"/>
      <c r="AI78" s="15" t="s">
        <v>198</v>
      </c>
    </row>
    <row r="79" spans="1:35" ht="20.100000000000001" customHeight="1" x14ac:dyDescent="0.25"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20.100000000000001" customHeight="1" x14ac:dyDescent="0.25">
      <c r="B80" s="6" t="s">
        <v>38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51" customHeight="1" x14ac:dyDescent="0.25">
      <c r="D81" s="20" t="s">
        <v>135</v>
      </c>
      <c r="F81" s="7">
        <v>216</v>
      </c>
      <c r="G81" s="7"/>
      <c r="H81" s="7"/>
      <c r="I81" s="7"/>
      <c r="J81" s="7">
        <v>83</v>
      </c>
      <c r="K81" s="7">
        <v>0</v>
      </c>
      <c r="L81" s="7">
        <v>0</v>
      </c>
      <c r="M81" s="7"/>
      <c r="N81" s="7">
        <v>83</v>
      </c>
      <c r="O81" s="7"/>
      <c r="P81" s="7"/>
      <c r="Q81" s="7"/>
      <c r="R81" s="7">
        <v>4</v>
      </c>
      <c r="S81" s="7">
        <v>17</v>
      </c>
      <c r="T81" s="7"/>
      <c r="U81" s="7">
        <v>38</v>
      </c>
      <c r="V81" s="7">
        <v>2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1</v>
      </c>
      <c r="AC81" s="7">
        <v>0</v>
      </c>
      <c r="AD81" s="7"/>
      <c r="AE81" s="7">
        <v>62</v>
      </c>
      <c r="AF81" s="7"/>
      <c r="AG81" s="7"/>
      <c r="AH81" s="7"/>
      <c r="AI81" s="7">
        <v>237</v>
      </c>
    </row>
    <row r="82" spans="1:35" s="14" customFormat="1" ht="20.100000000000001" customHeight="1" x14ac:dyDescent="0.25">
      <c r="A82" s="5"/>
      <c r="B82" s="6"/>
      <c r="C82" s="5"/>
      <c r="D82" s="5"/>
      <c r="E82" s="3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1:35" s="14" customFormat="1" ht="20.100000000000001" customHeight="1" x14ac:dyDescent="0.25">
      <c r="A83" s="5"/>
      <c r="B83" s="17" t="s">
        <v>37</v>
      </c>
      <c r="C83" s="16"/>
      <c r="D83" s="16"/>
      <c r="E83" s="3"/>
      <c r="F83" s="15">
        <v>216</v>
      </c>
      <c r="G83" s="10"/>
      <c r="H83" s="10"/>
      <c r="I83" s="10"/>
      <c r="J83" s="15">
        <v>83</v>
      </c>
      <c r="K83" s="15">
        <v>0</v>
      </c>
      <c r="L83" s="15">
        <v>0</v>
      </c>
      <c r="M83" s="10"/>
      <c r="N83" s="15">
        <v>83</v>
      </c>
      <c r="O83" s="10"/>
      <c r="P83" s="10"/>
      <c r="Q83" s="10"/>
      <c r="R83" s="15">
        <v>4</v>
      </c>
      <c r="S83" s="15">
        <v>17</v>
      </c>
      <c r="T83" s="36"/>
      <c r="U83" s="15">
        <v>38</v>
      </c>
      <c r="V83" s="15">
        <v>2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1</v>
      </c>
      <c r="AC83" s="15">
        <v>0</v>
      </c>
      <c r="AD83" s="10"/>
      <c r="AE83" s="15">
        <v>62</v>
      </c>
      <c r="AF83" s="10"/>
      <c r="AG83" s="10"/>
      <c r="AH83" s="10"/>
      <c r="AI83" s="15">
        <v>237</v>
      </c>
    </row>
    <row r="84" spans="1:35" ht="20.100000000000001" customHeight="1" x14ac:dyDescent="0.25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20.100000000000001" customHeight="1" x14ac:dyDescent="0.25">
      <c r="B85" s="6" t="s">
        <v>36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48" customHeight="1" x14ac:dyDescent="0.25">
      <c r="D86" s="20" t="s">
        <v>136</v>
      </c>
      <c r="F86" s="7">
        <v>817</v>
      </c>
      <c r="G86" s="7"/>
      <c r="H86" s="7"/>
      <c r="I86" s="7"/>
      <c r="J86" s="7">
        <v>496</v>
      </c>
      <c r="K86" s="44">
        <v>0</v>
      </c>
      <c r="L86" s="7">
        <v>0</v>
      </c>
      <c r="M86" s="44"/>
      <c r="N86" s="7">
        <v>496</v>
      </c>
      <c r="O86" s="7"/>
      <c r="P86" s="7"/>
      <c r="Q86" s="7"/>
      <c r="R86" s="7">
        <v>1</v>
      </c>
      <c r="S86" s="7">
        <v>51</v>
      </c>
      <c r="T86" s="44"/>
      <c r="U86" s="44">
        <v>142</v>
      </c>
      <c r="V86" s="7">
        <v>1</v>
      </c>
      <c r="W86" s="44">
        <v>0</v>
      </c>
      <c r="X86" s="7">
        <v>0</v>
      </c>
      <c r="Y86" s="7">
        <v>1</v>
      </c>
      <c r="Z86" s="7">
        <v>0</v>
      </c>
      <c r="AA86" s="44">
        <v>0</v>
      </c>
      <c r="AB86" s="7">
        <v>1</v>
      </c>
      <c r="AC86" s="7">
        <v>5</v>
      </c>
      <c r="AD86" s="7"/>
      <c r="AE86" s="7">
        <v>202</v>
      </c>
      <c r="AF86" s="7"/>
      <c r="AG86" s="7"/>
      <c r="AH86" s="7"/>
      <c r="AI86" s="7" t="s">
        <v>199</v>
      </c>
    </row>
    <row r="87" spans="1:35" ht="48" customHeight="1" x14ac:dyDescent="0.25">
      <c r="D87" s="26" t="s">
        <v>137</v>
      </c>
      <c r="F87" s="24" t="s">
        <v>200</v>
      </c>
      <c r="G87" s="25"/>
      <c r="H87" s="25"/>
      <c r="I87" s="25"/>
      <c r="J87" s="24" t="s">
        <v>201</v>
      </c>
      <c r="K87" s="24">
        <v>0</v>
      </c>
      <c r="L87" s="24">
        <v>0</v>
      </c>
      <c r="M87" s="25"/>
      <c r="N87" s="24" t="s">
        <v>201</v>
      </c>
      <c r="O87" s="25"/>
      <c r="P87" s="25"/>
      <c r="Q87" s="25"/>
      <c r="R87" s="24">
        <v>0</v>
      </c>
      <c r="S87" s="24">
        <v>18</v>
      </c>
      <c r="T87" s="7"/>
      <c r="U87" s="24">
        <v>162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2</v>
      </c>
      <c r="AC87" s="24">
        <v>1</v>
      </c>
      <c r="AD87" s="25"/>
      <c r="AE87" s="24">
        <v>183</v>
      </c>
      <c r="AF87" s="25"/>
      <c r="AG87" s="25"/>
      <c r="AH87" s="25"/>
      <c r="AI87" s="24" t="s">
        <v>202</v>
      </c>
    </row>
    <row r="88" spans="1:35" s="14" customFormat="1" ht="42.75" x14ac:dyDescent="0.25">
      <c r="A88" s="5"/>
      <c r="B88" s="19"/>
      <c r="C88" s="5"/>
      <c r="D88" s="20" t="s">
        <v>167</v>
      </c>
      <c r="E88" s="3"/>
      <c r="F88" s="7">
        <v>200</v>
      </c>
      <c r="G88" s="7"/>
      <c r="H88" s="7"/>
      <c r="I88" s="7"/>
      <c r="J88" s="7">
        <v>190</v>
      </c>
      <c r="K88" s="44">
        <v>0</v>
      </c>
      <c r="L88" s="7">
        <v>0</v>
      </c>
      <c r="M88" s="44"/>
      <c r="N88" s="7">
        <v>190</v>
      </c>
      <c r="O88" s="7"/>
      <c r="P88" s="7"/>
      <c r="Q88" s="7"/>
      <c r="R88" s="7">
        <v>0</v>
      </c>
      <c r="S88" s="7">
        <v>4</v>
      </c>
      <c r="T88" s="44"/>
      <c r="U88" s="44">
        <v>74</v>
      </c>
      <c r="V88" s="7">
        <v>1</v>
      </c>
      <c r="W88" s="44">
        <v>0</v>
      </c>
      <c r="X88" s="7">
        <v>0</v>
      </c>
      <c r="Y88" s="7">
        <v>0</v>
      </c>
      <c r="Z88" s="7">
        <v>0</v>
      </c>
      <c r="AA88" s="44">
        <v>0</v>
      </c>
      <c r="AB88" s="7">
        <v>0</v>
      </c>
      <c r="AC88" s="7">
        <v>0</v>
      </c>
      <c r="AD88" s="7"/>
      <c r="AE88" s="7">
        <v>79</v>
      </c>
      <c r="AF88" s="7"/>
      <c r="AG88" s="7"/>
      <c r="AH88" s="7"/>
      <c r="AI88" s="7">
        <v>311</v>
      </c>
    </row>
    <row r="89" spans="1:35" s="14" customFormat="1" ht="20.100000000000001" customHeight="1" x14ac:dyDescent="0.25">
      <c r="A89" s="5"/>
      <c r="B89" s="6"/>
      <c r="C89" s="5"/>
      <c r="D89" s="5"/>
      <c r="E89" s="3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1:35" s="14" customFormat="1" ht="20.100000000000001" customHeight="1" x14ac:dyDescent="0.25">
      <c r="A90" s="5"/>
      <c r="B90" s="17" t="s">
        <v>35</v>
      </c>
      <c r="C90" s="16"/>
      <c r="D90" s="16"/>
      <c r="E90" s="3"/>
      <c r="F90" s="15" t="s">
        <v>203</v>
      </c>
      <c r="G90" s="10"/>
      <c r="H90" s="10"/>
      <c r="I90" s="10"/>
      <c r="J90" s="15" t="s">
        <v>204</v>
      </c>
      <c r="K90" s="15">
        <v>0</v>
      </c>
      <c r="L90" s="15">
        <v>0</v>
      </c>
      <c r="M90" s="10"/>
      <c r="N90" s="15" t="s">
        <v>204</v>
      </c>
      <c r="O90" s="10"/>
      <c r="P90" s="10"/>
      <c r="Q90" s="10"/>
      <c r="R90" s="15">
        <v>1</v>
      </c>
      <c r="S90" s="15">
        <v>73</v>
      </c>
      <c r="T90" s="36"/>
      <c r="U90" s="15">
        <v>378</v>
      </c>
      <c r="V90" s="15">
        <v>2</v>
      </c>
      <c r="W90" s="15">
        <v>0</v>
      </c>
      <c r="X90" s="15">
        <v>0</v>
      </c>
      <c r="Y90" s="15">
        <v>1</v>
      </c>
      <c r="Z90" s="15">
        <v>0</v>
      </c>
      <c r="AA90" s="15">
        <v>0</v>
      </c>
      <c r="AB90" s="15">
        <v>3</v>
      </c>
      <c r="AC90" s="15">
        <v>6</v>
      </c>
      <c r="AD90" s="10"/>
      <c r="AE90" s="15">
        <v>464</v>
      </c>
      <c r="AF90" s="10"/>
      <c r="AG90" s="10"/>
      <c r="AH90" s="10"/>
      <c r="AI90" s="15" t="s">
        <v>205</v>
      </c>
    </row>
    <row r="91" spans="1:35" ht="20.100000000000001" customHeight="1" x14ac:dyDescent="0.25"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20.100000000000001" customHeight="1" x14ac:dyDescent="0.25">
      <c r="B92" s="6" t="s">
        <v>34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42.75" x14ac:dyDescent="0.25">
      <c r="D93" s="20" t="s">
        <v>138</v>
      </c>
      <c r="F93" s="7" t="s">
        <v>206</v>
      </c>
      <c r="G93" s="7"/>
      <c r="H93" s="7"/>
      <c r="I93" s="7"/>
      <c r="J93" s="7" t="s">
        <v>207</v>
      </c>
      <c r="K93" s="7">
        <v>0</v>
      </c>
      <c r="L93" s="7">
        <v>0</v>
      </c>
      <c r="M93" s="7"/>
      <c r="N93" s="7" t="s">
        <v>207</v>
      </c>
      <c r="O93" s="7"/>
      <c r="P93" s="7"/>
      <c r="Q93" s="7"/>
      <c r="R93" s="7">
        <v>13</v>
      </c>
      <c r="S93" s="7">
        <v>91</v>
      </c>
      <c r="T93" s="7"/>
      <c r="U93" s="7">
        <v>237</v>
      </c>
      <c r="V93" s="7">
        <v>15</v>
      </c>
      <c r="W93" s="7">
        <v>1</v>
      </c>
      <c r="X93" s="7">
        <v>0</v>
      </c>
      <c r="Y93" s="7">
        <v>2</v>
      </c>
      <c r="Z93" s="7">
        <v>0</v>
      </c>
      <c r="AA93" s="7">
        <v>0</v>
      </c>
      <c r="AB93" s="7">
        <v>11</v>
      </c>
      <c r="AC93" s="7">
        <v>0</v>
      </c>
      <c r="AD93" s="7"/>
      <c r="AE93" s="7">
        <v>370</v>
      </c>
      <c r="AF93" s="7"/>
      <c r="AG93" s="7"/>
      <c r="AH93" s="7"/>
      <c r="AI93" s="7" t="s">
        <v>208</v>
      </c>
    </row>
    <row r="94" spans="1:35" s="14" customFormat="1" ht="20.100000000000001" customHeight="1" x14ac:dyDescent="0.25">
      <c r="A94" s="5"/>
      <c r="B94" s="6"/>
      <c r="C94" s="5"/>
      <c r="D94" s="5"/>
      <c r="E94" s="3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1:35" s="14" customFormat="1" ht="20.100000000000001" customHeight="1" x14ac:dyDescent="0.25">
      <c r="A95" s="5"/>
      <c r="B95" s="17" t="s">
        <v>33</v>
      </c>
      <c r="C95" s="16"/>
      <c r="D95" s="16"/>
      <c r="E95" s="3"/>
      <c r="F95" s="15" t="s">
        <v>206</v>
      </c>
      <c r="G95" s="10"/>
      <c r="H95" s="10"/>
      <c r="I95" s="10"/>
      <c r="J95" s="15" t="s">
        <v>207</v>
      </c>
      <c r="K95" s="15">
        <v>0</v>
      </c>
      <c r="L95" s="15">
        <v>0</v>
      </c>
      <c r="M95" s="10"/>
      <c r="N95" s="15" t="s">
        <v>207</v>
      </c>
      <c r="O95" s="10"/>
      <c r="P95" s="10"/>
      <c r="Q95" s="10"/>
      <c r="R95" s="15">
        <v>13</v>
      </c>
      <c r="S95" s="15">
        <v>91</v>
      </c>
      <c r="T95" s="36"/>
      <c r="U95" s="15">
        <v>237</v>
      </c>
      <c r="V95" s="15">
        <v>15</v>
      </c>
      <c r="W95" s="15">
        <v>1</v>
      </c>
      <c r="X95" s="15">
        <v>0</v>
      </c>
      <c r="Y95" s="15">
        <v>2</v>
      </c>
      <c r="Z95" s="15">
        <v>0</v>
      </c>
      <c r="AA95" s="15">
        <v>0</v>
      </c>
      <c r="AB95" s="15">
        <v>11</v>
      </c>
      <c r="AC95" s="15">
        <v>0</v>
      </c>
      <c r="AD95" s="10"/>
      <c r="AE95" s="15">
        <v>370</v>
      </c>
      <c r="AF95" s="10"/>
      <c r="AG95" s="10"/>
      <c r="AH95" s="10"/>
      <c r="AI95" s="15" t="s">
        <v>208</v>
      </c>
    </row>
    <row r="96" spans="1:35" ht="20.100000000000001" customHeight="1" x14ac:dyDescent="0.25"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ht="20.100000000000001" customHeight="1" x14ac:dyDescent="0.25">
      <c r="B97" s="6" t="s">
        <v>32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42.75" customHeight="1" x14ac:dyDescent="0.25">
      <c r="D98" s="20" t="s">
        <v>139</v>
      </c>
      <c r="F98" s="7" t="s">
        <v>209</v>
      </c>
      <c r="G98" s="7"/>
      <c r="H98" s="7"/>
      <c r="I98" s="7"/>
      <c r="J98" s="7">
        <v>406</v>
      </c>
      <c r="K98" s="7">
        <v>0</v>
      </c>
      <c r="L98" s="7">
        <v>0</v>
      </c>
      <c r="M98" s="7"/>
      <c r="N98" s="7">
        <v>406</v>
      </c>
      <c r="O98" s="7"/>
      <c r="P98" s="7"/>
      <c r="Q98" s="7"/>
      <c r="R98" s="7">
        <v>0</v>
      </c>
      <c r="S98" s="7">
        <v>68</v>
      </c>
      <c r="T98" s="7"/>
      <c r="U98" s="7">
        <v>219</v>
      </c>
      <c r="V98" s="7">
        <v>8</v>
      </c>
      <c r="W98" s="7">
        <v>1</v>
      </c>
      <c r="X98" s="7">
        <v>0</v>
      </c>
      <c r="Y98" s="7">
        <v>0</v>
      </c>
      <c r="Z98" s="7">
        <v>0</v>
      </c>
      <c r="AA98" s="7">
        <v>0</v>
      </c>
      <c r="AB98" s="7">
        <v>2</v>
      </c>
      <c r="AC98" s="7">
        <v>0</v>
      </c>
      <c r="AD98" s="7"/>
      <c r="AE98" s="7">
        <v>298</v>
      </c>
      <c r="AF98" s="7"/>
      <c r="AG98" s="7"/>
      <c r="AH98" s="7"/>
      <c r="AI98" s="7" t="s">
        <v>210</v>
      </c>
    </row>
    <row r="99" spans="1:35" ht="42.75" customHeight="1" x14ac:dyDescent="0.25">
      <c r="D99" s="26" t="s">
        <v>162</v>
      </c>
      <c r="F99" s="24">
        <v>625</v>
      </c>
      <c r="G99" s="25"/>
      <c r="H99" s="25"/>
      <c r="I99" s="25"/>
      <c r="J99" s="24" t="s">
        <v>211</v>
      </c>
      <c r="K99" s="24">
        <v>0</v>
      </c>
      <c r="L99" s="24">
        <v>0</v>
      </c>
      <c r="M99" s="25"/>
      <c r="N99" s="24" t="s">
        <v>211</v>
      </c>
      <c r="O99" s="25"/>
      <c r="P99" s="25"/>
      <c r="Q99" s="25"/>
      <c r="R99" s="24">
        <v>0</v>
      </c>
      <c r="S99" s="24">
        <v>9</v>
      </c>
      <c r="T99" s="7"/>
      <c r="U99" s="24">
        <v>266</v>
      </c>
      <c r="V99" s="24">
        <v>3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1</v>
      </c>
      <c r="AD99" s="25"/>
      <c r="AE99" s="24">
        <v>279</v>
      </c>
      <c r="AF99" s="7"/>
      <c r="AG99" s="7"/>
      <c r="AH99" s="7"/>
      <c r="AI99" s="7" t="s">
        <v>212</v>
      </c>
    </row>
    <row r="100" spans="1:35" s="14" customFormat="1" ht="20.100000000000001" customHeight="1" x14ac:dyDescent="0.25">
      <c r="A100" s="5"/>
      <c r="B100" s="6"/>
      <c r="C100" s="5"/>
      <c r="D100" s="5"/>
      <c r="E100" s="3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</row>
    <row r="101" spans="1:35" s="14" customFormat="1" ht="20.100000000000001" customHeight="1" x14ac:dyDescent="0.25">
      <c r="A101" s="5"/>
      <c r="B101" s="17" t="s">
        <v>31</v>
      </c>
      <c r="C101" s="16"/>
      <c r="D101" s="16"/>
      <c r="E101" s="3"/>
      <c r="F101" s="15" t="s">
        <v>213</v>
      </c>
      <c r="G101" s="18"/>
      <c r="H101" s="18"/>
      <c r="I101" s="18"/>
      <c r="J101" s="15" t="s">
        <v>214</v>
      </c>
      <c r="K101" s="15">
        <v>0</v>
      </c>
      <c r="L101" s="15">
        <v>0</v>
      </c>
      <c r="M101" s="18"/>
      <c r="N101" s="15" t="s">
        <v>214</v>
      </c>
      <c r="O101" s="18"/>
      <c r="P101" s="18"/>
      <c r="Q101" s="18"/>
      <c r="R101" s="15">
        <v>0</v>
      </c>
      <c r="S101" s="15">
        <v>77</v>
      </c>
      <c r="T101" s="18"/>
      <c r="U101" s="15">
        <v>485</v>
      </c>
      <c r="V101" s="15">
        <v>11</v>
      </c>
      <c r="W101" s="15">
        <v>1</v>
      </c>
      <c r="X101" s="15">
        <v>0</v>
      </c>
      <c r="Y101" s="15">
        <v>0</v>
      </c>
      <c r="Z101" s="15">
        <v>0</v>
      </c>
      <c r="AA101" s="15">
        <v>0</v>
      </c>
      <c r="AB101" s="15">
        <v>2</v>
      </c>
      <c r="AC101" s="15">
        <v>1</v>
      </c>
      <c r="AD101" s="18"/>
      <c r="AE101" s="15">
        <v>577</v>
      </c>
      <c r="AF101" s="18"/>
      <c r="AG101" s="18"/>
      <c r="AH101" s="18"/>
      <c r="AI101" s="15" t="s">
        <v>215</v>
      </c>
    </row>
    <row r="102" spans="1:35" ht="20.100000000000001" customHeight="1" x14ac:dyDescent="0.25">
      <c r="F102" s="7"/>
      <c r="G102" s="18"/>
      <c r="H102" s="18"/>
      <c r="I102" s="18"/>
      <c r="J102" s="7"/>
      <c r="K102" s="7"/>
      <c r="L102" s="7"/>
      <c r="M102" s="18"/>
      <c r="N102" s="7"/>
      <c r="O102" s="18"/>
      <c r="P102" s="18"/>
      <c r="Q102" s="18"/>
      <c r="R102" s="7"/>
      <c r="S102" s="7"/>
      <c r="T102" s="18"/>
      <c r="U102" s="7"/>
      <c r="V102" s="7"/>
      <c r="W102" s="7"/>
      <c r="X102" s="7"/>
      <c r="Y102" s="7"/>
      <c r="Z102" s="7"/>
      <c r="AA102" s="7"/>
      <c r="AB102" s="7"/>
      <c r="AC102" s="7"/>
      <c r="AD102" s="18"/>
      <c r="AE102" s="7"/>
      <c r="AF102" s="18"/>
      <c r="AG102" s="18"/>
      <c r="AH102" s="18"/>
      <c r="AI102" s="7"/>
    </row>
    <row r="103" spans="1:35" ht="20.100000000000001" customHeight="1" x14ac:dyDescent="0.25">
      <c r="B103" s="6" t="s">
        <v>30</v>
      </c>
      <c r="F103" s="7"/>
      <c r="G103" s="18"/>
      <c r="H103" s="18"/>
      <c r="I103" s="18"/>
      <c r="J103" s="7"/>
      <c r="K103" s="7"/>
      <c r="L103" s="7"/>
      <c r="M103" s="18"/>
      <c r="N103" s="7"/>
      <c r="O103" s="18"/>
      <c r="P103" s="18"/>
      <c r="Q103" s="18"/>
      <c r="R103" s="7"/>
      <c r="S103" s="7"/>
      <c r="T103" s="18"/>
      <c r="U103" s="7"/>
      <c r="V103" s="7"/>
      <c r="W103" s="7"/>
      <c r="X103" s="7"/>
      <c r="Y103" s="7"/>
      <c r="Z103" s="7"/>
      <c r="AA103" s="7"/>
      <c r="AB103" s="7"/>
      <c r="AC103" s="7"/>
      <c r="AD103" s="18"/>
      <c r="AE103" s="7"/>
      <c r="AF103" s="18"/>
      <c r="AG103" s="18"/>
      <c r="AH103" s="18"/>
      <c r="AI103" s="7"/>
    </row>
    <row r="104" spans="1:35" ht="42.75" x14ac:dyDescent="0.25">
      <c r="D104" s="20" t="s">
        <v>140</v>
      </c>
      <c r="F104" s="7">
        <v>564</v>
      </c>
      <c r="G104" s="18"/>
      <c r="H104" s="18"/>
      <c r="I104" s="18"/>
      <c r="J104" s="7">
        <v>195</v>
      </c>
      <c r="K104" s="7">
        <v>0</v>
      </c>
      <c r="L104" s="7">
        <v>0</v>
      </c>
      <c r="M104" s="18"/>
      <c r="N104" s="7">
        <v>195</v>
      </c>
      <c r="O104" s="18"/>
      <c r="P104" s="18"/>
      <c r="Q104" s="18"/>
      <c r="R104" s="7">
        <v>0</v>
      </c>
      <c r="S104" s="7">
        <v>28</v>
      </c>
      <c r="T104" s="18"/>
      <c r="U104" s="7">
        <v>81</v>
      </c>
      <c r="V104" s="7">
        <v>1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18"/>
      <c r="AE104" s="7">
        <v>110</v>
      </c>
      <c r="AF104" s="18"/>
      <c r="AG104" s="18"/>
      <c r="AH104" s="18"/>
      <c r="AI104" s="7">
        <v>649</v>
      </c>
    </row>
    <row r="105" spans="1:35" s="14" customFormat="1" ht="20.100000000000001" customHeight="1" x14ac:dyDescent="0.25">
      <c r="A105" s="5"/>
      <c r="B105" s="6"/>
      <c r="C105" s="5"/>
      <c r="D105" s="5"/>
      <c r="E105" s="3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</row>
    <row r="106" spans="1:35" s="14" customFormat="1" ht="20.100000000000001" customHeight="1" x14ac:dyDescent="0.25">
      <c r="A106" s="5"/>
      <c r="B106" s="17" t="s">
        <v>29</v>
      </c>
      <c r="C106" s="16"/>
      <c r="D106" s="16"/>
      <c r="E106" s="3"/>
      <c r="F106" s="15">
        <v>564</v>
      </c>
      <c r="G106" s="18"/>
      <c r="H106" s="18"/>
      <c r="I106" s="18"/>
      <c r="J106" s="15">
        <v>195</v>
      </c>
      <c r="K106" s="15">
        <v>0</v>
      </c>
      <c r="L106" s="15">
        <v>0</v>
      </c>
      <c r="M106" s="18"/>
      <c r="N106" s="15">
        <v>195</v>
      </c>
      <c r="O106" s="18"/>
      <c r="P106" s="18"/>
      <c r="Q106" s="18"/>
      <c r="R106" s="15">
        <v>0</v>
      </c>
      <c r="S106" s="15">
        <v>28</v>
      </c>
      <c r="T106" s="18"/>
      <c r="U106" s="15">
        <v>81</v>
      </c>
      <c r="V106" s="15">
        <v>1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8"/>
      <c r="AE106" s="15">
        <v>110</v>
      </c>
      <c r="AF106" s="18"/>
      <c r="AG106" s="18"/>
      <c r="AH106" s="18"/>
      <c r="AI106" s="15">
        <v>649</v>
      </c>
    </row>
    <row r="107" spans="1:35" ht="20.100000000000001" customHeight="1" x14ac:dyDescent="0.25">
      <c r="F107" s="7"/>
      <c r="G107" s="18"/>
      <c r="H107" s="18"/>
      <c r="I107" s="18"/>
      <c r="J107" s="7"/>
      <c r="K107" s="7"/>
      <c r="L107" s="7"/>
      <c r="M107" s="18"/>
      <c r="N107" s="7"/>
      <c r="O107" s="18"/>
      <c r="P107" s="18"/>
      <c r="Q107" s="18"/>
      <c r="R107" s="7"/>
      <c r="S107" s="7"/>
      <c r="T107" s="18"/>
      <c r="U107" s="7"/>
      <c r="V107" s="7"/>
      <c r="W107" s="7"/>
      <c r="X107" s="7"/>
      <c r="Y107" s="7"/>
      <c r="Z107" s="7"/>
      <c r="AA107" s="7"/>
      <c r="AB107" s="7"/>
      <c r="AC107" s="7"/>
      <c r="AD107" s="18"/>
      <c r="AE107" s="7"/>
      <c r="AF107" s="18"/>
      <c r="AG107" s="18"/>
      <c r="AH107" s="18"/>
      <c r="AI107" s="7"/>
    </row>
    <row r="108" spans="1:35" ht="20.100000000000001" customHeight="1" x14ac:dyDescent="0.25">
      <c r="B108" s="6" t="s">
        <v>28</v>
      </c>
      <c r="F108" s="7"/>
      <c r="G108" s="18"/>
      <c r="H108" s="18"/>
      <c r="I108" s="18"/>
      <c r="J108" s="7"/>
      <c r="K108" s="7"/>
      <c r="L108" s="7"/>
      <c r="M108" s="18"/>
      <c r="N108" s="7"/>
      <c r="O108" s="18"/>
      <c r="P108" s="18"/>
      <c r="Q108" s="18"/>
      <c r="R108" s="7"/>
      <c r="S108" s="7"/>
      <c r="T108" s="18"/>
      <c r="U108" s="7"/>
      <c r="V108" s="7"/>
      <c r="W108" s="7"/>
      <c r="X108" s="7"/>
      <c r="Y108" s="7"/>
      <c r="Z108" s="7"/>
      <c r="AA108" s="7"/>
      <c r="AB108" s="7"/>
      <c r="AC108" s="7"/>
      <c r="AD108" s="18"/>
      <c r="AE108" s="7"/>
      <c r="AF108" s="18"/>
      <c r="AG108" s="18"/>
      <c r="AH108" s="18"/>
      <c r="AI108" s="7"/>
    </row>
    <row r="109" spans="1:35" ht="53.25" customHeight="1" x14ac:dyDescent="0.25">
      <c r="D109" s="20" t="s">
        <v>141</v>
      </c>
      <c r="F109" s="7">
        <v>276</v>
      </c>
      <c r="G109" s="18"/>
      <c r="H109" s="18"/>
      <c r="I109" s="18"/>
      <c r="J109" s="7">
        <v>100</v>
      </c>
      <c r="K109" s="44">
        <v>0</v>
      </c>
      <c r="L109" s="7">
        <v>0</v>
      </c>
      <c r="M109" s="18"/>
      <c r="N109" s="7">
        <v>100</v>
      </c>
      <c r="O109" s="18"/>
      <c r="P109" s="18"/>
      <c r="Q109" s="18"/>
      <c r="R109" s="7">
        <v>0</v>
      </c>
      <c r="S109" s="7">
        <v>5</v>
      </c>
      <c r="T109" s="18"/>
      <c r="U109" s="44">
        <v>37</v>
      </c>
      <c r="V109" s="7">
        <v>0</v>
      </c>
      <c r="W109" s="44">
        <v>0</v>
      </c>
      <c r="X109" s="7">
        <v>0</v>
      </c>
      <c r="Y109" s="7">
        <v>0</v>
      </c>
      <c r="Z109" s="7">
        <v>0</v>
      </c>
      <c r="AA109" s="44">
        <v>0</v>
      </c>
      <c r="AB109" s="7">
        <v>1</v>
      </c>
      <c r="AC109" s="7">
        <v>0</v>
      </c>
      <c r="AD109" s="18"/>
      <c r="AE109" s="7">
        <v>43</v>
      </c>
      <c r="AF109" s="18"/>
      <c r="AG109" s="18"/>
      <c r="AH109" s="18"/>
      <c r="AI109" s="7">
        <v>333</v>
      </c>
    </row>
    <row r="110" spans="1:35" s="14" customFormat="1" ht="42.75" x14ac:dyDescent="0.25">
      <c r="A110" s="5"/>
      <c r="B110" s="19"/>
      <c r="C110" s="5"/>
      <c r="D110" s="26" t="s">
        <v>142</v>
      </c>
      <c r="E110" s="3"/>
      <c r="F110" s="24">
        <v>507</v>
      </c>
      <c r="G110" s="18"/>
      <c r="H110" s="18"/>
      <c r="I110" s="18"/>
      <c r="J110" s="24">
        <v>433</v>
      </c>
      <c r="K110" s="24">
        <v>0</v>
      </c>
      <c r="L110" s="24">
        <v>0</v>
      </c>
      <c r="M110" s="18"/>
      <c r="N110" s="24">
        <v>433</v>
      </c>
      <c r="O110" s="18"/>
      <c r="P110" s="18"/>
      <c r="Q110" s="18"/>
      <c r="R110" s="24">
        <v>1</v>
      </c>
      <c r="S110" s="24">
        <v>37</v>
      </c>
      <c r="T110" s="18"/>
      <c r="U110" s="24">
        <v>188</v>
      </c>
      <c r="V110" s="24">
        <v>0</v>
      </c>
      <c r="W110" s="24">
        <v>0</v>
      </c>
      <c r="X110" s="24">
        <v>0</v>
      </c>
      <c r="Y110" s="24">
        <v>2</v>
      </c>
      <c r="Z110" s="24">
        <v>0</v>
      </c>
      <c r="AA110" s="24">
        <v>0</v>
      </c>
      <c r="AB110" s="24">
        <v>6</v>
      </c>
      <c r="AC110" s="24">
        <v>0</v>
      </c>
      <c r="AD110" s="18"/>
      <c r="AE110" s="24">
        <v>234</v>
      </c>
      <c r="AF110" s="18"/>
      <c r="AG110" s="18"/>
      <c r="AH110" s="18"/>
      <c r="AI110" s="24">
        <v>706</v>
      </c>
    </row>
    <row r="111" spans="1:35" s="14" customFormat="1" ht="20.100000000000001" customHeight="1" x14ac:dyDescent="0.25">
      <c r="A111" s="5"/>
      <c r="B111" s="6"/>
      <c r="C111" s="5"/>
      <c r="D111" s="5"/>
      <c r="E111" s="3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</row>
    <row r="112" spans="1:35" s="14" customFormat="1" ht="20.100000000000001" customHeight="1" x14ac:dyDescent="0.25">
      <c r="A112" s="5"/>
      <c r="B112" s="17" t="s">
        <v>27</v>
      </c>
      <c r="C112" s="16"/>
      <c r="D112" s="16"/>
      <c r="E112" s="3"/>
      <c r="F112" s="15">
        <v>783</v>
      </c>
      <c r="G112" s="18"/>
      <c r="H112" s="18"/>
      <c r="I112" s="18"/>
      <c r="J112" s="15">
        <v>533</v>
      </c>
      <c r="K112" s="15">
        <v>0</v>
      </c>
      <c r="L112" s="15">
        <v>0</v>
      </c>
      <c r="M112" s="18"/>
      <c r="N112" s="15">
        <v>533</v>
      </c>
      <c r="O112" s="18"/>
      <c r="P112" s="18"/>
      <c r="Q112" s="18"/>
      <c r="R112" s="15">
        <v>1</v>
      </c>
      <c r="S112" s="15">
        <v>42</v>
      </c>
      <c r="T112" s="18"/>
      <c r="U112" s="15">
        <v>225</v>
      </c>
      <c r="V112" s="15">
        <v>0</v>
      </c>
      <c r="W112" s="15">
        <v>0</v>
      </c>
      <c r="X112" s="15">
        <v>0</v>
      </c>
      <c r="Y112" s="15">
        <v>2</v>
      </c>
      <c r="Z112" s="15">
        <v>0</v>
      </c>
      <c r="AA112" s="15">
        <v>0</v>
      </c>
      <c r="AB112" s="15">
        <v>7</v>
      </c>
      <c r="AC112" s="15">
        <v>0</v>
      </c>
      <c r="AD112" s="18"/>
      <c r="AE112" s="15">
        <v>277</v>
      </c>
      <c r="AF112" s="18"/>
      <c r="AG112" s="18"/>
      <c r="AH112" s="18"/>
      <c r="AI112" s="15" t="s">
        <v>216</v>
      </c>
    </row>
    <row r="113" spans="1:35" ht="20.100000000000001" customHeight="1" x14ac:dyDescent="0.25">
      <c r="F113" s="7"/>
      <c r="G113" s="18"/>
      <c r="H113" s="18"/>
      <c r="I113" s="18"/>
      <c r="J113" s="7"/>
      <c r="K113" s="7"/>
      <c r="L113" s="7"/>
      <c r="M113" s="18"/>
      <c r="N113" s="7"/>
      <c r="O113" s="18"/>
      <c r="P113" s="18"/>
      <c r="Q113" s="18"/>
      <c r="R113" s="7"/>
      <c r="S113" s="7"/>
      <c r="T113" s="18"/>
      <c r="U113" s="7"/>
      <c r="V113" s="7"/>
      <c r="W113" s="7"/>
      <c r="X113" s="7"/>
      <c r="Y113" s="7"/>
      <c r="Z113" s="7"/>
      <c r="AA113" s="7"/>
      <c r="AB113" s="7"/>
      <c r="AC113" s="7"/>
      <c r="AD113" s="18"/>
      <c r="AE113" s="7"/>
      <c r="AF113" s="18"/>
      <c r="AG113" s="18"/>
      <c r="AH113" s="18"/>
      <c r="AI113" s="7"/>
    </row>
    <row r="114" spans="1:35" ht="20.100000000000001" customHeight="1" x14ac:dyDescent="0.25">
      <c r="B114" s="6" t="s">
        <v>26</v>
      </c>
      <c r="F114" s="7"/>
      <c r="G114" s="18"/>
      <c r="H114" s="18"/>
      <c r="I114" s="18"/>
      <c r="J114" s="7"/>
      <c r="K114" s="7"/>
      <c r="L114" s="7"/>
      <c r="M114" s="18"/>
      <c r="N114" s="7"/>
      <c r="O114" s="18"/>
      <c r="P114" s="18"/>
      <c r="Q114" s="18"/>
      <c r="R114" s="7"/>
      <c r="S114" s="7"/>
      <c r="T114" s="18"/>
      <c r="U114" s="7"/>
      <c r="V114" s="7"/>
      <c r="W114" s="7"/>
      <c r="X114" s="7"/>
      <c r="Y114" s="7"/>
      <c r="Z114" s="7"/>
      <c r="AA114" s="7"/>
      <c r="AB114" s="7"/>
      <c r="AC114" s="7"/>
      <c r="AD114" s="18"/>
      <c r="AE114" s="7"/>
      <c r="AF114" s="18"/>
      <c r="AG114" s="18"/>
      <c r="AH114" s="18"/>
      <c r="AI114" s="7"/>
    </row>
    <row r="115" spans="1:35" ht="42.75" x14ac:dyDescent="0.25">
      <c r="D115" s="20" t="s">
        <v>143</v>
      </c>
      <c r="F115" s="7">
        <v>445</v>
      </c>
      <c r="G115" s="18"/>
      <c r="H115" s="18"/>
      <c r="I115" s="18"/>
      <c r="J115" s="7">
        <v>198</v>
      </c>
      <c r="K115" s="7">
        <v>0</v>
      </c>
      <c r="L115" s="7">
        <v>0</v>
      </c>
      <c r="M115" s="18"/>
      <c r="N115" s="7">
        <v>198</v>
      </c>
      <c r="O115" s="18"/>
      <c r="P115" s="18"/>
      <c r="Q115" s="18"/>
      <c r="R115" s="7">
        <v>2</v>
      </c>
      <c r="S115" s="7">
        <v>68</v>
      </c>
      <c r="T115" s="18"/>
      <c r="U115" s="7">
        <v>59</v>
      </c>
      <c r="V115" s="7">
        <v>2</v>
      </c>
      <c r="W115" s="7">
        <v>1</v>
      </c>
      <c r="X115" s="7">
        <v>0</v>
      </c>
      <c r="Y115" s="7">
        <v>0</v>
      </c>
      <c r="Z115" s="7">
        <v>0</v>
      </c>
      <c r="AA115" s="7">
        <v>0</v>
      </c>
      <c r="AB115" s="7">
        <v>16</v>
      </c>
      <c r="AC115" s="7">
        <v>1</v>
      </c>
      <c r="AD115" s="18"/>
      <c r="AE115" s="7">
        <v>149</v>
      </c>
      <c r="AF115" s="18"/>
      <c r="AG115" s="18"/>
      <c r="AH115" s="18"/>
      <c r="AI115" s="7">
        <v>494</v>
      </c>
    </row>
    <row r="116" spans="1:35" ht="42.75" x14ac:dyDescent="0.25">
      <c r="D116" s="26" t="s">
        <v>161</v>
      </c>
      <c r="F116" s="24">
        <v>135</v>
      </c>
      <c r="G116" s="18"/>
      <c r="H116" s="18"/>
      <c r="I116" s="18"/>
      <c r="J116" s="24">
        <v>108</v>
      </c>
      <c r="K116" s="24">
        <v>0</v>
      </c>
      <c r="L116" s="24">
        <v>0</v>
      </c>
      <c r="M116" s="18"/>
      <c r="N116" s="24">
        <v>108</v>
      </c>
      <c r="O116" s="18"/>
      <c r="P116" s="18"/>
      <c r="Q116" s="18"/>
      <c r="R116" s="24">
        <v>0</v>
      </c>
      <c r="S116" s="24">
        <v>30</v>
      </c>
      <c r="T116" s="18"/>
      <c r="U116" s="24">
        <v>59</v>
      </c>
      <c r="V116" s="24">
        <v>1</v>
      </c>
      <c r="W116" s="24">
        <v>0</v>
      </c>
      <c r="X116" s="24">
        <v>0</v>
      </c>
      <c r="Y116" s="24">
        <v>1</v>
      </c>
      <c r="Z116" s="24">
        <v>0</v>
      </c>
      <c r="AA116" s="24">
        <v>0</v>
      </c>
      <c r="AB116" s="24">
        <v>2</v>
      </c>
      <c r="AC116" s="24">
        <v>0</v>
      </c>
      <c r="AD116" s="18"/>
      <c r="AE116" s="24">
        <v>93</v>
      </c>
      <c r="AF116" s="18"/>
      <c r="AG116" s="18"/>
      <c r="AH116" s="18"/>
      <c r="AI116" s="7">
        <v>150</v>
      </c>
    </row>
    <row r="117" spans="1:35" s="14" customFormat="1" ht="20.100000000000001" customHeight="1" x14ac:dyDescent="0.25">
      <c r="A117" s="5"/>
      <c r="B117" s="6"/>
      <c r="C117" s="5"/>
      <c r="D117" s="5"/>
      <c r="E117" s="3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</row>
    <row r="118" spans="1:35" s="14" customFormat="1" ht="20.100000000000001" customHeight="1" x14ac:dyDescent="0.25">
      <c r="A118" s="5"/>
      <c r="B118" s="17" t="s">
        <v>25</v>
      </c>
      <c r="C118" s="16"/>
      <c r="D118" s="16"/>
      <c r="E118" s="3"/>
      <c r="F118" s="15">
        <v>580</v>
      </c>
      <c r="G118" s="18"/>
      <c r="H118" s="18"/>
      <c r="I118" s="18"/>
      <c r="J118" s="15">
        <v>306</v>
      </c>
      <c r="K118" s="15">
        <v>0</v>
      </c>
      <c r="L118" s="15">
        <v>0</v>
      </c>
      <c r="M118" s="18"/>
      <c r="N118" s="15">
        <v>306</v>
      </c>
      <c r="O118" s="18"/>
      <c r="P118" s="18"/>
      <c r="Q118" s="18"/>
      <c r="R118" s="15">
        <v>2</v>
      </c>
      <c r="S118" s="15">
        <v>98</v>
      </c>
      <c r="T118" s="18"/>
      <c r="U118" s="15">
        <v>118</v>
      </c>
      <c r="V118" s="15">
        <v>3</v>
      </c>
      <c r="W118" s="15">
        <v>1</v>
      </c>
      <c r="X118" s="15">
        <v>0</v>
      </c>
      <c r="Y118" s="15">
        <v>1</v>
      </c>
      <c r="Z118" s="15">
        <v>0</v>
      </c>
      <c r="AA118" s="15">
        <v>0</v>
      </c>
      <c r="AB118" s="15">
        <v>18</v>
      </c>
      <c r="AC118" s="15">
        <v>1</v>
      </c>
      <c r="AD118" s="18"/>
      <c r="AE118" s="15">
        <v>242</v>
      </c>
      <c r="AF118" s="18"/>
      <c r="AG118" s="18"/>
      <c r="AH118" s="18"/>
      <c r="AI118" s="15">
        <v>644</v>
      </c>
    </row>
    <row r="119" spans="1:35" ht="20.100000000000001" customHeight="1" x14ac:dyDescent="0.25"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18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</row>
    <row r="120" spans="1:35" ht="20.100000000000001" customHeight="1" x14ac:dyDescent="0.25">
      <c r="B120" s="6" t="s">
        <v>24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18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</row>
    <row r="121" spans="1:35" ht="42.75" x14ac:dyDescent="0.25">
      <c r="D121" s="20" t="s">
        <v>144</v>
      </c>
      <c r="F121" s="7" t="s">
        <v>217</v>
      </c>
      <c r="G121" s="7"/>
      <c r="H121" s="7"/>
      <c r="I121" s="7"/>
      <c r="J121" s="7">
        <v>397</v>
      </c>
      <c r="K121" s="7">
        <v>0</v>
      </c>
      <c r="L121" s="7">
        <v>0</v>
      </c>
      <c r="M121" s="7"/>
      <c r="N121" s="7">
        <v>397</v>
      </c>
      <c r="O121" s="7"/>
      <c r="P121" s="7"/>
      <c r="Q121" s="7"/>
      <c r="R121" s="7">
        <v>2</v>
      </c>
      <c r="S121" s="7">
        <v>63</v>
      </c>
      <c r="T121" s="7"/>
      <c r="U121" s="7">
        <v>212</v>
      </c>
      <c r="V121" s="7">
        <v>4</v>
      </c>
      <c r="W121" s="7">
        <v>0</v>
      </c>
      <c r="X121" s="7">
        <v>0</v>
      </c>
      <c r="Y121" s="7">
        <v>1</v>
      </c>
      <c r="Z121" s="7">
        <v>0</v>
      </c>
      <c r="AA121" s="7">
        <v>0</v>
      </c>
      <c r="AB121" s="7">
        <v>5</v>
      </c>
      <c r="AC121" s="7">
        <v>0</v>
      </c>
      <c r="AD121" s="7"/>
      <c r="AE121" s="7">
        <v>287</v>
      </c>
      <c r="AF121" s="7"/>
      <c r="AG121" s="7"/>
      <c r="AH121" s="7"/>
      <c r="AI121" s="7" t="s">
        <v>218</v>
      </c>
    </row>
    <row r="122" spans="1:35" s="14" customFormat="1" ht="20.100000000000001" customHeight="1" x14ac:dyDescent="0.25">
      <c r="A122" s="5"/>
      <c r="B122" s="6"/>
      <c r="C122" s="5"/>
      <c r="D122" s="5"/>
      <c r="E122" s="3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</row>
    <row r="123" spans="1:35" s="14" customFormat="1" ht="20.100000000000001" customHeight="1" x14ac:dyDescent="0.25">
      <c r="A123" s="5"/>
      <c r="B123" s="17" t="s">
        <v>23</v>
      </c>
      <c r="C123" s="16"/>
      <c r="D123" s="16"/>
      <c r="E123" s="3"/>
      <c r="F123" s="15" t="s">
        <v>217</v>
      </c>
      <c r="G123" s="10"/>
      <c r="H123" s="10"/>
      <c r="I123" s="10"/>
      <c r="J123" s="15">
        <v>397</v>
      </c>
      <c r="K123" s="15">
        <v>0</v>
      </c>
      <c r="L123" s="15">
        <v>0</v>
      </c>
      <c r="M123" s="10"/>
      <c r="N123" s="15">
        <v>397</v>
      </c>
      <c r="O123" s="10"/>
      <c r="P123" s="10"/>
      <c r="Q123" s="10"/>
      <c r="R123" s="15">
        <v>2</v>
      </c>
      <c r="S123" s="15">
        <v>63</v>
      </c>
      <c r="T123" s="36"/>
      <c r="U123" s="15">
        <v>212</v>
      </c>
      <c r="V123" s="15">
        <v>4</v>
      </c>
      <c r="W123" s="15">
        <v>0</v>
      </c>
      <c r="X123" s="15">
        <v>0</v>
      </c>
      <c r="Y123" s="15">
        <v>1</v>
      </c>
      <c r="Z123" s="15">
        <v>0</v>
      </c>
      <c r="AA123" s="15">
        <v>0</v>
      </c>
      <c r="AB123" s="15">
        <v>5</v>
      </c>
      <c r="AC123" s="15">
        <v>0</v>
      </c>
      <c r="AD123" s="10"/>
      <c r="AE123" s="15">
        <v>287</v>
      </c>
      <c r="AF123" s="10"/>
      <c r="AG123" s="10"/>
      <c r="AH123" s="10"/>
      <c r="AI123" s="15" t="s">
        <v>218</v>
      </c>
    </row>
    <row r="124" spans="1:35" ht="20.100000000000001" customHeight="1" x14ac:dyDescent="0.25"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</row>
    <row r="125" spans="1:35" ht="20.100000000000001" customHeight="1" x14ac:dyDescent="0.25">
      <c r="B125" s="6" t="s">
        <v>22</v>
      </c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</row>
    <row r="126" spans="1:35" ht="42.75" x14ac:dyDescent="0.25">
      <c r="D126" s="20" t="s">
        <v>145</v>
      </c>
      <c r="F126" s="7">
        <v>576</v>
      </c>
      <c r="G126" s="7"/>
      <c r="H126" s="7"/>
      <c r="I126" s="7"/>
      <c r="J126" s="7">
        <v>448</v>
      </c>
      <c r="K126" s="7">
        <v>0</v>
      </c>
      <c r="L126" s="7">
        <v>0</v>
      </c>
      <c r="M126" s="7"/>
      <c r="N126" s="7">
        <v>448</v>
      </c>
      <c r="O126" s="7"/>
      <c r="P126" s="7"/>
      <c r="Q126" s="7"/>
      <c r="R126" s="7">
        <v>1</v>
      </c>
      <c r="S126" s="7">
        <v>22</v>
      </c>
      <c r="T126" s="7"/>
      <c r="U126" s="7">
        <v>169</v>
      </c>
      <c r="V126" s="7">
        <v>6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1</v>
      </c>
      <c r="AC126" s="7">
        <v>0</v>
      </c>
      <c r="AD126" s="7"/>
      <c r="AE126" s="7">
        <v>199</v>
      </c>
      <c r="AF126" s="7"/>
      <c r="AG126" s="7"/>
      <c r="AH126" s="7"/>
      <c r="AI126" s="7">
        <v>825</v>
      </c>
    </row>
    <row r="127" spans="1:35" ht="20.100000000000001" customHeight="1" x14ac:dyDescent="0.25">
      <c r="C127" s="23"/>
      <c r="D127" s="23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18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</row>
    <row r="128" spans="1:35" s="14" customFormat="1" ht="20.100000000000001" customHeight="1" x14ac:dyDescent="0.25">
      <c r="A128" s="5"/>
      <c r="B128" s="17" t="s">
        <v>21</v>
      </c>
      <c r="C128" s="16"/>
      <c r="D128" s="16"/>
      <c r="E128" s="3"/>
      <c r="F128" s="15">
        <v>576</v>
      </c>
      <c r="G128" s="10"/>
      <c r="H128" s="10"/>
      <c r="I128" s="10"/>
      <c r="J128" s="15">
        <v>448</v>
      </c>
      <c r="K128" s="15">
        <v>0</v>
      </c>
      <c r="L128" s="15">
        <v>0</v>
      </c>
      <c r="M128" s="10"/>
      <c r="N128" s="15">
        <v>448</v>
      </c>
      <c r="O128" s="10"/>
      <c r="P128" s="10"/>
      <c r="Q128" s="10"/>
      <c r="R128" s="15">
        <v>1</v>
      </c>
      <c r="S128" s="15">
        <v>22</v>
      </c>
      <c r="T128" s="36"/>
      <c r="U128" s="15">
        <v>169</v>
      </c>
      <c r="V128" s="15">
        <v>6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1</v>
      </c>
      <c r="AC128" s="15">
        <v>0</v>
      </c>
      <c r="AD128" s="10"/>
      <c r="AE128" s="15">
        <v>199</v>
      </c>
      <c r="AF128" s="10"/>
      <c r="AG128" s="10"/>
      <c r="AH128" s="10"/>
      <c r="AI128" s="15">
        <v>825</v>
      </c>
    </row>
    <row r="129" spans="1:35" ht="20.100000000000001" customHeight="1" x14ac:dyDescent="0.25"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</row>
    <row r="130" spans="1:35" ht="20.100000000000001" customHeight="1" x14ac:dyDescent="0.25">
      <c r="B130" s="6" t="s">
        <v>20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</row>
    <row r="131" spans="1:35" ht="42.75" x14ac:dyDescent="0.25">
      <c r="D131" s="20" t="s">
        <v>146</v>
      </c>
      <c r="F131" s="7">
        <v>533</v>
      </c>
      <c r="G131" s="7"/>
      <c r="H131" s="7"/>
      <c r="I131" s="7"/>
      <c r="J131" s="7">
        <v>265</v>
      </c>
      <c r="K131" s="7">
        <v>0</v>
      </c>
      <c r="L131" s="7">
        <v>0</v>
      </c>
      <c r="M131" s="7"/>
      <c r="N131" s="7">
        <v>265</v>
      </c>
      <c r="O131" s="7"/>
      <c r="P131" s="7"/>
      <c r="Q131" s="7"/>
      <c r="R131" s="7">
        <v>2</v>
      </c>
      <c r="S131" s="7">
        <v>22</v>
      </c>
      <c r="T131" s="7"/>
      <c r="U131" s="7">
        <v>247</v>
      </c>
      <c r="V131" s="7">
        <v>2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/>
      <c r="AE131" s="7">
        <v>273</v>
      </c>
      <c r="AF131" s="7"/>
      <c r="AG131" s="7"/>
      <c r="AH131" s="7"/>
      <c r="AI131" s="7">
        <v>525</v>
      </c>
    </row>
    <row r="132" spans="1:35" s="14" customFormat="1" ht="20.100000000000001" customHeight="1" x14ac:dyDescent="0.25">
      <c r="A132" s="5"/>
      <c r="B132" s="6"/>
      <c r="C132" s="5"/>
      <c r="D132" s="5"/>
      <c r="E132" s="3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</row>
    <row r="133" spans="1:35" s="14" customFormat="1" ht="20.100000000000001" customHeight="1" x14ac:dyDescent="0.25">
      <c r="A133" s="5"/>
      <c r="B133" s="17" t="s">
        <v>19</v>
      </c>
      <c r="C133" s="16"/>
      <c r="D133" s="16"/>
      <c r="E133" s="3"/>
      <c r="F133" s="15">
        <v>533</v>
      </c>
      <c r="G133" s="10"/>
      <c r="H133" s="10"/>
      <c r="I133" s="10"/>
      <c r="J133" s="15">
        <v>265</v>
      </c>
      <c r="K133" s="15">
        <v>0</v>
      </c>
      <c r="L133" s="15">
        <v>0</v>
      </c>
      <c r="M133" s="10"/>
      <c r="N133" s="15">
        <v>265</v>
      </c>
      <c r="O133" s="10"/>
      <c r="P133" s="10"/>
      <c r="Q133" s="10"/>
      <c r="R133" s="15">
        <v>2</v>
      </c>
      <c r="S133" s="15">
        <v>22</v>
      </c>
      <c r="T133" s="36"/>
      <c r="U133" s="15">
        <v>247</v>
      </c>
      <c r="V133" s="15">
        <v>2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0"/>
      <c r="AE133" s="15">
        <v>273</v>
      </c>
      <c r="AF133" s="10"/>
      <c r="AG133" s="10"/>
      <c r="AH133" s="10"/>
      <c r="AI133" s="15">
        <v>525</v>
      </c>
    </row>
    <row r="134" spans="1:35" ht="20.100000000000001" customHeight="1" x14ac:dyDescent="0.25"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</row>
    <row r="135" spans="1:35" ht="20.100000000000001" customHeight="1" x14ac:dyDescent="0.25">
      <c r="B135" s="6" t="s">
        <v>18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</row>
    <row r="136" spans="1:35" ht="42.75" customHeight="1" x14ac:dyDescent="0.25">
      <c r="D136" s="20" t="s">
        <v>147</v>
      </c>
      <c r="F136" s="7">
        <v>137</v>
      </c>
      <c r="G136" s="7"/>
      <c r="H136" s="7"/>
      <c r="I136" s="7"/>
      <c r="J136" s="7">
        <v>64</v>
      </c>
      <c r="K136" s="7">
        <v>0</v>
      </c>
      <c r="L136" s="7">
        <v>0</v>
      </c>
      <c r="M136" s="7"/>
      <c r="N136" s="7">
        <v>64</v>
      </c>
      <c r="O136" s="7"/>
      <c r="P136" s="7"/>
      <c r="Q136" s="7"/>
      <c r="R136" s="7">
        <v>3</v>
      </c>
      <c r="S136" s="7">
        <v>18</v>
      </c>
      <c r="T136" s="7"/>
      <c r="U136" s="7">
        <v>21</v>
      </c>
      <c r="V136" s="7">
        <v>1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1</v>
      </c>
      <c r="AC136" s="7">
        <v>0</v>
      </c>
      <c r="AD136" s="7"/>
      <c r="AE136" s="7">
        <v>44</v>
      </c>
      <c r="AF136" s="7"/>
      <c r="AG136" s="7"/>
      <c r="AH136" s="7"/>
      <c r="AI136" s="7">
        <v>157</v>
      </c>
    </row>
    <row r="137" spans="1:35" ht="20.100000000000001" customHeight="1" x14ac:dyDescent="0.25"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</row>
    <row r="138" spans="1:35" s="14" customFormat="1" ht="20.100000000000001" customHeight="1" x14ac:dyDescent="0.25">
      <c r="A138" s="5"/>
      <c r="B138" s="17" t="s">
        <v>17</v>
      </c>
      <c r="C138" s="16"/>
      <c r="D138" s="16"/>
      <c r="E138" s="3"/>
      <c r="F138" s="15">
        <v>137</v>
      </c>
      <c r="G138" s="10"/>
      <c r="H138" s="10"/>
      <c r="I138" s="10"/>
      <c r="J138" s="15">
        <v>64</v>
      </c>
      <c r="K138" s="15">
        <v>0</v>
      </c>
      <c r="L138" s="15">
        <v>0</v>
      </c>
      <c r="M138" s="10"/>
      <c r="N138" s="15">
        <v>64</v>
      </c>
      <c r="O138" s="10"/>
      <c r="P138" s="10"/>
      <c r="Q138" s="10"/>
      <c r="R138" s="15">
        <v>3</v>
      </c>
      <c r="S138" s="15">
        <v>18</v>
      </c>
      <c r="T138" s="36"/>
      <c r="U138" s="15">
        <v>21</v>
      </c>
      <c r="V138" s="15">
        <v>1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1</v>
      </c>
      <c r="AC138" s="15">
        <v>0</v>
      </c>
      <c r="AD138" s="10"/>
      <c r="AE138" s="15">
        <v>44</v>
      </c>
      <c r="AF138" s="10"/>
      <c r="AG138" s="10"/>
      <c r="AH138" s="10"/>
      <c r="AI138" s="15">
        <v>157</v>
      </c>
    </row>
    <row r="139" spans="1:35" ht="20.100000000000001" customHeight="1" x14ac:dyDescent="0.25"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</row>
    <row r="140" spans="1:35" ht="20.100000000000001" customHeight="1" x14ac:dyDescent="0.25">
      <c r="B140" s="6" t="s">
        <v>16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</row>
    <row r="141" spans="1:35" ht="42.75" x14ac:dyDescent="0.25">
      <c r="B141" s="3"/>
      <c r="D141" s="20" t="s">
        <v>148</v>
      </c>
      <c r="F141" s="7">
        <v>330</v>
      </c>
      <c r="G141" s="7"/>
      <c r="H141" s="7"/>
      <c r="I141" s="7"/>
      <c r="J141" s="7">
        <v>118</v>
      </c>
      <c r="K141" s="7">
        <v>0</v>
      </c>
      <c r="L141" s="7">
        <v>0</v>
      </c>
      <c r="M141" s="7"/>
      <c r="N141" s="7">
        <v>118</v>
      </c>
      <c r="O141" s="7"/>
      <c r="P141" s="7"/>
      <c r="Q141" s="7"/>
      <c r="R141" s="7">
        <v>0</v>
      </c>
      <c r="S141" s="7">
        <v>22</v>
      </c>
      <c r="T141" s="7"/>
      <c r="U141" s="7">
        <v>48</v>
      </c>
      <c r="V141" s="7">
        <v>1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5</v>
      </c>
      <c r="AC141" s="7">
        <v>1</v>
      </c>
      <c r="AD141" s="7"/>
      <c r="AE141" s="7">
        <v>77</v>
      </c>
      <c r="AF141" s="7"/>
      <c r="AG141" s="7"/>
      <c r="AH141" s="7"/>
      <c r="AI141" s="7">
        <v>371</v>
      </c>
    </row>
    <row r="142" spans="1:35" s="14" customFormat="1" ht="20.100000000000001" customHeight="1" x14ac:dyDescent="0.25">
      <c r="A142" s="5"/>
      <c r="B142" s="6"/>
      <c r="C142" s="5"/>
      <c r="D142" s="5"/>
      <c r="E142" s="3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</row>
    <row r="143" spans="1:35" s="14" customFormat="1" ht="20.100000000000001" customHeight="1" x14ac:dyDescent="0.25">
      <c r="A143" s="5"/>
      <c r="B143" s="17" t="s">
        <v>15</v>
      </c>
      <c r="C143" s="16"/>
      <c r="D143" s="16"/>
      <c r="E143" s="3"/>
      <c r="F143" s="15">
        <v>330</v>
      </c>
      <c r="G143" s="10"/>
      <c r="H143" s="10"/>
      <c r="I143" s="10"/>
      <c r="J143" s="15">
        <v>118</v>
      </c>
      <c r="K143" s="15">
        <v>0</v>
      </c>
      <c r="L143" s="15">
        <v>0</v>
      </c>
      <c r="M143" s="10"/>
      <c r="N143" s="15">
        <v>118</v>
      </c>
      <c r="O143" s="10"/>
      <c r="P143" s="10"/>
      <c r="Q143" s="10"/>
      <c r="R143" s="15">
        <v>0</v>
      </c>
      <c r="S143" s="15">
        <v>22</v>
      </c>
      <c r="T143" s="36"/>
      <c r="U143" s="15">
        <v>48</v>
      </c>
      <c r="V143" s="15">
        <v>1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5</v>
      </c>
      <c r="AC143" s="15">
        <v>1</v>
      </c>
      <c r="AD143" s="10"/>
      <c r="AE143" s="15">
        <v>77</v>
      </c>
      <c r="AF143" s="10"/>
      <c r="AG143" s="10"/>
      <c r="AH143" s="10"/>
      <c r="AI143" s="15">
        <v>371</v>
      </c>
    </row>
    <row r="144" spans="1:35" ht="20.100000000000001" customHeight="1" x14ac:dyDescent="0.25"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</row>
    <row r="145" spans="1:35" ht="20.100000000000001" customHeight="1" x14ac:dyDescent="0.25">
      <c r="B145" s="6" t="s">
        <v>14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</row>
    <row r="146" spans="1:35" ht="42.75" x14ac:dyDescent="0.25">
      <c r="B146" s="3"/>
      <c r="D146" s="20" t="s">
        <v>149</v>
      </c>
      <c r="F146" s="7">
        <v>354</v>
      </c>
      <c r="G146" s="7"/>
      <c r="H146" s="7"/>
      <c r="I146" s="7"/>
      <c r="J146" s="7">
        <v>243</v>
      </c>
      <c r="K146" s="7">
        <v>0</v>
      </c>
      <c r="L146" s="7">
        <v>0</v>
      </c>
      <c r="M146" s="7"/>
      <c r="N146" s="7">
        <v>243</v>
      </c>
      <c r="O146" s="7"/>
      <c r="P146" s="7"/>
      <c r="Q146" s="7"/>
      <c r="R146" s="7">
        <v>6</v>
      </c>
      <c r="S146" s="7">
        <v>9</v>
      </c>
      <c r="T146" s="7"/>
      <c r="U146" s="7">
        <v>46</v>
      </c>
      <c r="V146" s="7">
        <v>3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5</v>
      </c>
      <c r="AC146" s="7">
        <v>0</v>
      </c>
      <c r="AD146" s="7"/>
      <c r="AE146" s="7">
        <v>69</v>
      </c>
      <c r="AF146" s="7"/>
      <c r="AG146" s="7"/>
      <c r="AH146" s="7"/>
      <c r="AI146" s="7">
        <v>528</v>
      </c>
    </row>
    <row r="147" spans="1:35" s="14" customFormat="1" ht="20.100000000000001" customHeight="1" x14ac:dyDescent="0.25">
      <c r="A147" s="5"/>
      <c r="B147" s="6"/>
      <c r="C147" s="5"/>
      <c r="D147" s="5"/>
      <c r="E147" s="3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</row>
    <row r="148" spans="1:35" s="14" customFormat="1" ht="20.100000000000001" customHeight="1" x14ac:dyDescent="0.25">
      <c r="A148" s="5"/>
      <c r="B148" s="17" t="s">
        <v>13</v>
      </c>
      <c r="C148" s="16"/>
      <c r="D148" s="16"/>
      <c r="E148" s="3"/>
      <c r="F148" s="15">
        <v>354</v>
      </c>
      <c r="G148" s="10"/>
      <c r="H148" s="10"/>
      <c r="I148" s="10"/>
      <c r="J148" s="15">
        <v>243</v>
      </c>
      <c r="K148" s="15">
        <v>0</v>
      </c>
      <c r="L148" s="15">
        <v>0</v>
      </c>
      <c r="M148" s="10"/>
      <c r="N148" s="15">
        <v>243</v>
      </c>
      <c r="O148" s="10"/>
      <c r="P148" s="10"/>
      <c r="Q148" s="10"/>
      <c r="R148" s="15">
        <v>6</v>
      </c>
      <c r="S148" s="15">
        <v>9</v>
      </c>
      <c r="T148" s="36"/>
      <c r="U148" s="15">
        <v>46</v>
      </c>
      <c r="V148" s="15">
        <v>3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5</v>
      </c>
      <c r="AC148" s="15">
        <v>0</v>
      </c>
      <c r="AD148" s="10"/>
      <c r="AE148" s="15">
        <v>69</v>
      </c>
      <c r="AF148" s="10"/>
      <c r="AG148" s="10"/>
      <c r="AH148" s="10"/>
      <c r="AI148" s="15">
        <v>528</v>
      </c>
    </row>
    <row r="149" spans="1:35" ht="20.100000000000001" customHeight="1" x14ac:dyDescent="0.25"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</row>
    <row r="150" spans="1:35" ht="20.100000000000001" customHeight="1" x14ac:dyDescent="0.25">
      <c r="B150" s="6" t="s">
        <v>12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</row>
    <row r="151" spans="1:35" ht="42.75" x14ac:dyDescent="0.25">
      <c r="D151" s="20" t="s">
        <v>150</v>
      </c>
      <c r="F151" s="7">
        <v>771</v>
      </c>
      <c r="G151" s="7"/>
      <c r="H151" s="7"/>
      <c r="I151" s="7"/>
      <c r="J151" s="7">
        <v>330</v>
      </c>
      <c r="K151" s="7">
        <v>0</v>
      </c>
      <c r="L151" s="7">
        <v>0</v>
      </c>
      <c r="M151" s="7"/>
      <c r="N151" s="7">
        <v>330</v>
      </c>
      <c r="O151" s="7"/>
      <c r="P151" s="7"/>
      <c r="Q151" s="7"/>
      <c r="R151" s="7">
        <v>0</v>
      </c>
      <c r="S151" s="7">
        <v>40</v>
      </c>
      <c r="T151" s="7"/>
      <c r="U151" s="7">
        <v>95</v>
      </c>
      <c r="V151" s="7">
        <v>2</v>
      </c>
      <c r="W151" s="7">
        <v>1</v>
      </c>
      <c r="X151" s="7">
        <v>0</v>
      </c>
      <c r="Y151" s="7">
        <v>0</v>
      </c>
      <c r="Z151" s="7">
        <v>0</v>
      </c>
      <c r="AA151" s="7">
        <v>0</v>
      </c>
      <c r="AB151" s="7">
        <v>1</v>
      </c>
      <c r="AC151" s="7">
        <v>1</v>
      </c>
      <c r="AD151" s="7"/>
      <c r="AE151" s="7">
        <v>140</v>
      </c>
      <c r="AF151" s="7"/>
      <c r="AG151" s="7"/>
      <c r="AH151" s="7"/>
      <c r="AI151" s="7">
        <v>961</v>
      </c>
    </row>
    <row r="152" spans="1:35" s="14" customFormat="1" ht="20.100000000000001" customHeight="1" x14ac:dyDescent="0.25">
      <c r="A152" s="5"/>
      <c r="B152" s="6"/>
      <c r="C152" s="5"/>
      <c r="D152" s="5"/>
      <c r="E152" s="3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</row>
    <row r="153" spans="1:35" s="14" customFormat="1" ht="20.100000000000001" customHeight="1" x14ac:dyDescent="0.25">
      <c r="A153" s="5"/>
      <c r="B153" s="17" t="s">
        <v>11</v>
      </c>
      <c r="C153" s="16"/>
      <c r="D153" s="16"/>
      <c r="E153" s="3"/>
      <c r="F153" s="15">
        <v>771</v>
      </c>
      <c r="G153" s="10"/>
      <c r="H153" s="10"/>
      <c r="I153" s="10"/>
      <c r="J153" s="15">
        <v>330</v>
      </c>
      <c r="K153" s="15">
        <v>0</v>
      </c>
      <c r="L153" s="15">
        <v>0</v>
      </c>
      <c r="M153" s="10"/>
      <c r="N153" s="15">
        <v>330</v>
      </c>
      <c r="O153" s="10"/>
      <c r="P153" s="10"/>
      <c r="Q153" s="10"/>
      <c r="R153" s="15">
        <v>0</v>
      </c>
      <c r="S153" s="15">
        <v>40</v>
      </c>
      <c r="T153" s="36"/>
      <c r="U153" s="15">
        <v>95</v>
      </c>
      <c r="V153" s="15">
        <v>2</v>
      </c>
      <c r="W153" s="15">
        <v>1</v>
      </c>
      <c r="X153" s="15">
        <v>0</v>
      </c>
      <c r="Y153" s="15">
        <v>0</v>
      </c>
      <c r="Z153" s="15">
        <v>0</v>
      </c>
      <c r="AA153" s="15">
        <v>0</v>
      </c>
      <c r="AB153" s="15">
        <v>1</v>
      </c>
      <c r="AC153" s="15">
        <v>1</v>
      </c>
      <c r="AD153" s="10"/>
      <c r="AE153" s="15">
        <v>140</v>
      </c>
      <c r="AF153" s="10"/>
      <c r="AG153" s="10"/>
      <c r="AH153" s="10"/>
      <c r="AI153" s="15">
        <v>961</v>
      </c>
    </row>
    <row r="154" spans="1:35" ht="20.100000000000001" customHeight="1" x14ac:dyDescent="0.25"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</row>
    <row r="155" spans="1:35" ht="20.100000000000001" customHeight="1" x14ac:dyDescent="0.25">
      <c r="B155" s="6" t="s">
        <v>10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</row>
    <row r="156" spans="1:35" ht="42.75" x14ac:dyDescent="0.25">
      <c r="D156" s="20" t="s">
        <v>151</v>
      </c>
      <c r="F156" s="7">
        <v>429</v>
      </c>
      <c r="G156" s="7"/>
      <c r="H156" s="7"/>
      <c r="I156" s="7"/>
      <c r="J156" s="7">
        <v>217</v>
      </c>
      <c r="K156" s="7">
        <v>0</v>
      </c>
      <c r="L156" s="7">
        <v>0</v>
      </c>
      <c r="M156" s="7"/>
      <c r="N156" s="7">
        <v>217</v>
      </c>
      <c r="O156" s="7"/>
      <c r="P156" s="7"/>
      <c r="Q156" s="7"/>
      <c r="R156" s="7">
        <v>9</v>
      </c>
      <c r="S156" s="7">
        <v>47</v>
      </c>
      <c r="T156" s="7"/>
      <c r="U156" s="7">
        <v>45</v>
      </c>
      <c r="V156" s="7">
        <v>1</v>
      </c>
      <c r="W156" s="7">
        <v>1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/>
      <c r="AE156" s="7">
        <v>103</v>
      </c>
      <c r="AF156" s="7"/>
      <c r="AG156" s="7"/>
      <c r="AH156" s="7"/>
      <c r="AI156" s="7">
        <v>543</v>
      </c>
    </row>
    <row r="157" spans="1:35" s="14" customFormat="1" ht="20.100000000000001" customHeight="1" x14ac:dyDescent="0.25">
      <c r="A157" s="5"/>
      <c r="B157" s="6"/>
      <c r="C157" s="5"/>
      <c r="D157" s="5"/>
      <c r="E157" s="3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</row>
    <row r="158" spans="1:35" s="14" customFormat="1" ht="20.100000000000001" customHeight="1" x14ac:dyDescent="0.25">
      <c r="A158" s="5"/>
      <c r="B158" s="17" t="s">
        <v>9</v>
      </c>
      <c r="C158" s="16"/>
      <c r="D158" s="16"/>
      <c r="E158" s="3"/>
      <c r="F158" s="15">
        <v>429</v>
      </c>
      <c r="G158" s="10"/>
      <c r="H158" s="10"/>
      <c r="I158" s="10"/>
      <c r="J158" s="15">
        <v>217</v>
      </c>
      <c r="K158" s="15">
        <v>0</v>
      </c>
      <c r="L158" s="15">
        <v>0</v>
      </c>
      <c r="M158" s="10"/>
      <c r="N158" s="15">
        <v>217</v>
      </c>
      <c r="O158" s="10"/>
      <c r="P158" s="10"/>
      <c r="Q158" s="10"/>
      <c r="R158" s="15">
        <v>9</v>
      </c>
      <c r="S158" s="15">
        <v>47</v>
      </c>
      <c r="T158" s="36"/>
      <c r="U158" s="15">
        <v>45</v>
      </c>
      <c r="V158" s="15">
        <v>1</v>
      </c>
      <c r="W158" s="15">
        <v>1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0"/>
      <c r="AE158" s="15">
        <v>103</v>
      </c>
      <c r="AF158" s="10"/>
      <c r="AG158" s="10"/>
      <c r="AH158" s="10"/>
      <c r="AI158" s="15">
        <v>543</v>
      </c>
    </row>
    <row r="159" spans="1:35" ht="20.100000000000001" customHeight="1" x14ac:dyDescent="0.25"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</row>
    <row r="160" spans="1:35" ht="20.100000000000001" customHeight="1" x14ac:dyDescent="0.25">
      <c r="B160" s="6" t="s">
        <v>8</v>
      </c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</row>
    <row r="161" spans="1:35" ht="42.75" x14ac:dyDescent="0.25">
      <c r="B161" s="3"/>
      <c r="D161" s="20" t="s">
        <v>152</v>
      </c>
      <c r="F161" s="7">
        <v>792</v>
      </c>
      <c r="G161" s="7"/>
      <c r="H161" s="7"/>
      <c r="I161" s="7"/>
      <c r="J161" s="7">
        <v>352</v>
      </c>
      <c r="K161" s="7">
        <v>0</v>
      </c>
      <c r="L161" s="7">
        <v>0</v>
      </c>
      <c r="M161" s="7"/>
      <c r="N161" s="7">
        <v>352</v>
      </c>
      <c r="O161" s="7"/>
      <c r="P161" s="7"/>
      <c r="Q161" s="7"/>
      <c r="R161" s="7">
        <v>38</v>
      </c>
      <c r="S161" s="7">
        <v>74</v>
      </c>
      <c r="T161" s="7"/>
      <c r="U161" s="7">
        <v>147</v>
      </c>
      <c r="V161" s="7">
        <v>23</v>
      </c>
      <c r="W161" s="7">
        <v>2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/>
      <c r="AE161" s="7">
        <v>284</v>
      </c>
      <c r="AF161" s="7"/>
      <c r="AG161" s="7"/>
      <c r="AH161" s="7"/>
      <c r="AI161" s="7">
        <v>860</v>
      </c>
    </row>
    <row r="162" spans="1:35" s="14" customFormat="1" ht="20.100000000000001" customHeight="1" x14ac:dyDescent="0.25">
      <c r="A162" s="5"/>
      <c r="B162" s="6"/>
      <c r="C162" s="5"/>
      <c r="D162" s="5"/>
      <c r="E162" s="3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</row>
    <row r="163" spans="1:35" s="14" customFormat="1" ht="20.100000000000001" customHeight="1" x14ac:dyDescent="0.25">
      <c r="A163" s="5"/>
      <c r="B163" s="17" t="s">
        <v>7</v>
      </c>
      <c r="C163" s="16"/>
      <c r="D163" s="16"/>
      <c r="E163" s="3"/>
      <c r="F163" s="15">
        <v>792</v>
      </c>
      <c r="G163" s="10"/>
      <c r="H163" s="10"/>
      <c r="I163" s="10"/>
      <c r="J163" s="15">
        <v>352</v>
      </c>
      <c r="K163" s="15">
        <v>0</v>
      </c>
      <c r="L163" s="15">
        <v>0</v>
      </c>
      <c r="M163" s="10"/>
      <c r="N163" s="15">
        <v>352</v>
      </c>
      <c r="O163" s="10"/>
      <c r="P163" s="10"/>
      <c r="Q163" s="10"/>
      <c r="R163" s="15">
        <v>38</v>
      </c>
      <c r="S163" s="15">
        <v>74</v>
      </c>
      <c r="T163" s="36"/>
      <c r="U163" s="15">
        <v>147</v>
      </c>
      <c r="V163" s="15">
        <v>23</v>
      </c>
      <c r="W163" s="15">
        <v>2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0"/>
      <c r="AE163" s="15">
        <v>284</v>
      </c>
      <c r="AF163" s="10"/>
      <c r="AG163" s="10"/>
      <c r="AH163" s="10"/>
      <c r="AI163" s="15">
        <v>860</v>
      </c>
    </row>
    <row r="164" spans="1:35" s="14" customFormat="1" ht="20.100000000000001" customHeight="1" x14ac:dyDescent="0.25">
      <c r="A164" s="5"/>
      <c r="B164" s="19"/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</row>
    <row r="165" spans="1:35" s="14" customFormat="1" ht="20.100000000000001" customHeight="1" x14ac:dyDescent="0.25">
      <c r="A165" s="5"/>
      <c r="B165" s="6" t="s">
        <v>6</v>
      </c>
      <c r="C165" s="19"/>
      <c r="D165" s="19"/>
      <c r="E165" s="3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</row>
    <row r="166" spans="1:35" s="14" customFormat="1" ht="42.75" x14ac:dyDescent="0.25">
      <c r="A166" s="5"/>
      <c r="B166" s="19"/>
      <c r="C166" s="5"/>
      <c r="D166" s="20" t="s">
        <v>153</v>
      </c>
      <c r="E166" s="3"/>
      <c r="F166" s="7">
        <v>338</v>
      </c>
      <c r="G166" s="7"/>
      <c r="H166" s="7"/>
      <c r="I166" s="7"/>
      <c r="J166" s="7">
        <v>223</v>
      </c>
      <c r="K166" s="7">
        <v>0</v>
      </c>
      <c r="L166" s="7">
        <v>0</v>
      </c>
      <c r="M166" s="7"/>
      <c r="N166" s="7">
        <v>223</v>
      </c>
      <c r="O166" s="7"/>
      <c r="P166" s="7"/>
      <c r="Q166" s="7"/>
      <c r="R166" s="7">
        <v>0</v>
      </c>
      <c r="S166" s="7">
        <v>5</v>
      </c>
      <c r="T166" s="7"/>
      <c r="U166" s="7">
        <v>168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/>
      <c r="AE166" s="7">
        <v>173</v>
      </c>
      <c r="AF166" s="7"/>
      <c r="AG166" s="7"/>
      <c r="AH166" s="7"/>
      <c r="AI166" s="7">
        <v>388</v>
      </c>
    </row>
    <row r="167" spans="1:35" s="14" customFormat="1" ht="20.100000000000001" customHeight="1" x14ac:dyDescent="0.25">
      <c r="A167" s="5"/>
      <c r="B167" s="19"/>
      <c r="C167" s="19"/>
      <c r="D167" s="19"/>
      <c r="E167" s="3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</row>
    <row r="168" spans="1:35" s="14" customFormat="1" ht="20.100000000000001" customHeight="1" x14ac:dyDescent="0.25">
      <c r="A168" s="5"/>
      <c r="B168" s="17" t="s">
        <v>5</v>
      </c>
      <c r="C168" s="16"/>
      <c r="D168" s="16"/>
      <c r="E168" s="3"/>
      <c r="F168" s="15">
        <v>338</v>
      </c>
      <c r="G168" s="10"/>
      <c r="H168" s="10"/>
      <c r="I168" s="10"/>
      <c r="J168" s="15">
        <v>223</v>
      </c>
      <c r="K168" s="15">
        <v>0</v>
      </c>
      <c r="L168" s="15">
        <v>0</v>
      </c>
      <c r="M168" s="10"/>
      <c r="N168" s="15">
        <v>223</v>
      </c>
      <c r="O168" s="10"/>
      <c r="P168" s="10"/>
      <c r="Q168" s="10"/>
      <c r="R168" s="15">
        <v>0</v>
      </c>
      <c r="S168" s="15">
        <v>5</v>
      </c>
      <c r="T168" s="36"/>
      <c r="U168" s="15">
        <v>168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0"/>
      <c r="AE168" s="15">
        <v>173</v>
      </c>
      <c r="AF168" s="10"/>
      <c r="AG168" s="10"/>
      <c r="AH168" s="10"/>
      <c r="AI168" s="15">
        <v>388</v>
      </c>
    </row>
    <row r="169" spans="1:35" s="14" customFormat="1" ht="20.100000000000001" customHeight="1" x14ac:dyDescent="0.25">
      <c r="A169" s="5"/>
      <c r="B169" s="19"/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</row>
    <row r="170" spans="1:35" s="14" customFormat="1" ht="20.100000000000001" customHeight="1" x14ac:dyDescent="0.25">
      <c r="A170" s="5"/>
      <c r="B170" s="6" t="s">
        <v>4</v>
      </c>
      <c r="C170" s="19"/>
      <c r="D170" s="19"/>
      <c r="E170" s="3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</row>
    <row r="171" spans="1:35" s="14" customFormat="1" ht="42.75" x14ac:dyDescent="0.25">
      <c r="A171" s="5"/>
      <c r="B171" s="19"/>
      <c r="C171" s="5"/>
      <c r="D171" s="20" t="s">
        <v>154</v>
      </c>
      <c r="E171" s="3"/>
      <c r="F171" s="7">
        <v>169</v>
      </c>
      <c r="G171" s="7"/>
      <c r="H171" s="7"/>
      <c r="I171" s="7"/>
      <c r="J171" s="7">
        <v>107</v>
      </c>
      <c r="K171" s="7">
        <v>0</v>
      </c>
      <c r="L171" s="7">
        <v>0</v>
      </c>
      <c r="M171" s="7"/>
      <c r="N171" s="7">
        <v>107</v>
      </c>
      <c r="O171" s="7"/>
      <c r="P171" s="7"/>
      <c r="Q171" s="7"/>
      <c r="R171" s="7">
        <v>1</v>
      </c>
      <c r="S171" s="7">
        <v>29</v>
      </c>
      <c r="T171" s="7"/>
      <c r="U171" s="7">
        <v>29</v>
      </c>
      <c r="V171" s="7">
        <v>2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/>
      <c r="AE171" s="7">
        <v>61</v>
      </c>
      <c r="AF171" s="7"/>
      <c r="AG171" s="7"/>
      <c r="AH171" s="7"/>
      <c r="AI171" s="7">
        <v>215</v>
      </c>
    </row>
    <row r="172" spans="1:35" s="14" customFormat="1" ht="20.100000000000001" customHeight="1" x14ac:dyDescent="0.25">
      <c r="A172" s="5"/>
      <c r="B172" s="19"/>
      <c r="C172" s="19"/>
      <c r="D172" s="19"/>
      <c r="E172" s="3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</row>
    <row r="173" spans="1:35" s="14" customFormat="1" ht="20.100000000000001" customHeight="1" x14ac:dyDescent="0.25">
      <c r="A173" s="5"/>
      <c r="B173" s="17" t="s">
        <v>3</v>
      </c>
      <c r="C173" s="16"/>
      <c r="D173" s="16"/>
      <c r="E173" s="3"/>
      <c r="F173" s="15">
        <v>169</v>
      </c>
      <c r="G173" s="10"/>
      <c r="H173" s="10"/>
      <c r="I173" s="10"/>
      <c r="J173" s="15">
        <v>107</v>
      </c>
      <c r="K173" s="15">
        <v>0</v>
      </c>
      <c r="L173" s="15">
        <v>0</v>
      </c>
      <c r="M173" s="10"/>
      <c r="N173" s="15">
        <v>107</v>
      </c>
      <c r="O173" s="10"/>
      <c r="P173" s="10"/>
      <c r="Q173" s="10"/>
      <c r="R173" s="15">
        <v>1</v>
      </c>
      <c r="S173" s="15">
        <v>29</v>
      </c>
      <c r="T173" s="36"/>
      <c r="U173" s="15">
        <v>29</v>
      </c>
      <c r="V173" s="15">
        <v>2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0"/>
      <c r="AE173" s="15">
        <v>61</v>
      </c>
      <c r="AF173" s="10"/>
      <c r="AG173" s="10"/>
      <c r="AH173" s="10"/>
      <c r="AI173" s="15">
        <v>215</v>
      </c>
    </row>
    <row r="174" spans="1:35" s="14" customFormat="1" ht="20.100000000000001" customHeight="1" x14ac:dyDescent="0.25">
      <c r="A174" s="5"/>
      <c r="B174" s="19"/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</row>
    <row r="175" spans="1:35" s="14" customFormat="1" ht="20.100000000000001" customHeight="1" x14ac:dyDescent="0.25">
      <c r="A175" s="5"/>
      <c r="B175" s="6" t="s">
        <v>2</v>
      </c>
      <c r="C175" s="19"/>
      <c r="D175" s="19"/>
      <c r="E175" s="3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</row>
    <row r="176" spans="1:35" s="14" customFormat="1" ht="42.75" x14ac:dyDescent="0.25">
      <c r="A176" s="5"/>
      <c r="B176" s="19"/>
      <c r="C176" s="5"/>
      <c r="D176" s="20" t="s">
        <v>155</v>
      </c>
      <c r="E176" s="3"/>
      <c r="F176" s="7">
        <v>811</v>
      </c>
      <c r="G176" s="7"/>
      <c r="H176" s="7"/>
      <c r="I176" s="7"/>
      <c r="J176" s="7">
        <v>376</v>
      </c>
      <c r="K176" s="7">
        <v>0</v>
      </c>
      <c r="L176" s="7">
        <v>0</v>
      </c>
      <c r="M176" s="7"/>
      <c r="N176" s="7">
        <v>376</v>
      </c>
      <c r="O176" s="7"/>
      <c r="P176" s="7"/>
      <c r="Q176" s="7"/>
      <c r="R176" s="7">
        <v>0</v>
      </c>
      <c r="S176" s="7">
        <v>83</v>
      </c>
      <c r="T176" s="7"/>
      <c r="U176" s="7">
        <v>113</v>
      </c>
      <c r="V176" s="7">
        <v>5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3</v>
      </c>
      <c r="AC176" s="7">
        <v>0</v>
      </c>
      <c r="AD176" s="7"/>
      <c r="AE176" s="7">
        <v>204</v>
      </c>
      <c r="AF176" s="7"/>
      <c r="AG176" s="7"/>
      <c r="AH176" s="7"/>
      <c r="AI176" s="7">
        <v>983</v>
      </c>
    </row>
    <row r="177" spans="1:37" s="14" customFormat="1" ht="20.100000000000001" customHeight="1" x14ac:dyDescent="0.25">
      <c r="A177" s="5"/>
      <c r="B177" s="19"/>
      <c r="C177" s="19"/>
      <c r="D177" s="19"/>
      <c r="E177" s="3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</row>
    <row r="178" spans="1:37" s="14" customFormat="1" ht="20.100000000000001" customHeight="1" x14ac:dyDescent="0.25">
      <c r="A178" s="5"/>
      <c r="B178" s="17" t="s">
        <v>1</v>
      </c>
      <c r="C178" s="16"/>
      <c r="D178" s="16"/>
      <c r="E178" s="3"/>
      <c r="F178" s="15">
        <v>811</v>
      </c>
      <c r="G178" s="10"/>
      <c r="H178" s="10"/>
      <c r="I178" s="10"/>
      <c r="J178" s="15">
        <v>376</v>
      </c>
      <c r="K178" s="15">
        <v>0</v>
      </c>
      <c r="L178" s="15">
        <v>0</v>
      </c>
      <c r="M178" s="10"/>
      <c r="N178" s="15">
        <v>376</v>
      </c>
      <c r="O178" s="10"/>
      <c r="P178" s="10"/>
      <c r="Q178" s="10"/>
      <c r="R178" s="15">
        <v>0</v>
      </c>
      <c r="S178" s="15">
        <v>83</v>
      </c>
      <c r="T178" s="36"/>
      <c r="U178" s="15">
        <v>113</v>
      </c>
      <c r="V178" s="15">
        <v>5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3</v>
      </c>
      <c r="AC178" s="15">
        <v>0</v>
      </c>
      <c r="AD178" s="10"/>
      <c r="AE178" s="15">
        <v>204</v>
      </c>
      <c r="AF178" s="10"/>
      <c r="AG178" s="10"/>
      <c r="AH178" s="10"/>
      <c r="AI178" s="15">
        <v>983</v>
      </c>
    </row>
    <row r="179" spans="1:37" ht="20.100000000000001" customHeight="1" x14ac:dyDescent="0.25"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</row>
    <row r="180" spans="1:37" s="8" customFormat="1" ht="30" customHeight="1" x14ac:dyDescent="0.2">
      <c r="A180" s="13"/>
      <c r="B180" s="12" t="s">
        <v>0</v>
      </c>
      <c r="C180" s="11"/>
      <c r="D180" s="11"/>
      <c r="E180" s="3"/>
      <c r="F180" s="9" t="s">
        <v>219</v>
      </c>
      <c r="G180" s="10"/>
      <c r="H180" s="10"/>
      <c r="I180" s="10"/>
      <c r="J180" s="9" t="s">
        <v>220</v>
      </c>
      <c r="K180" s="9">
        <v>0</v>
      </c>
      <c r="L180" s="9">
        <v>0</v>
      </c>
      <c r="M180" s="10"/>
      <c r="N180" s="9" t="s">
        <v>220</v>
      </c>
      <c r="O180" s="10"/>
      <c r="P180" s="10"/>
      <c r="Q180" s="10"/>
      <c r="R180" s="9">
        <v>131</v>
      </c>
      <c r="S180" s="9" t="s">
        <v>221</v>
      </c>
      <c r="T180" s="36"/>
      <c r="U180" s="9" t="s">
        <v>222</v>
      </c>
      <c r="V180" s="9">
        <v>158</v>
      </c>
      <c r="W180" s="9">
        <v>22</v>
      </c>
      <c r="X180" s="9">
        <v>0</v>
      </c>
      <c r="Y180" s="9">
        <v>14</v>
      </c>
      <c r="Z180" s="9">
        <v>0</v>
      </c>
      <c r="AA180" s="9">
        <v>0</v>
      </c>
      <c r="AB180" s="9">
        <v>160</v>
      </c>
      <c r="AC180" s="9">
        <v>27</v>
      </c>
      <c r="AD180" s="10"/>
      <c r="AE180" s="9" t="s">
        <v>223</v>
      </c>
      <c r="AF180" s="10"/>
      <c r="AG180" s="10"/>
      <c r="AH180" s="10"/>
      <c r="AI180" s="9" t="s">
        <v>224</v>
      </c>
      <c r="AK180" s="54"/>
    </row>
    <row r="183" spans="1:37" ht="15" x14ac:dyDescent="0.25">
      <c r="B183" s="47"/>
    </row>
    <row r="184" spans="1:37" ht="15" x14ac:dyDescent="0.25">
      <c r="A184" s="62" t="s">
        <v>168</v>
      </c>
      <c r="B184" s="47"/>
    </row>
    <row r="185" spans="1:37" ht="15" x14ac:dyDescent="0.25">
      <c r="B185" s="47"/>
    </row>
    <row r="186" spans="1:37" ht="15" x14ac:dyDescent="0.25">
      <c r="B186" s="68"/>
    </row>
    <row r="187" spans="1:37" ht="15" x14ac:dyDescent="0.25">
      <c r="B187" s="68"/>
    </row>
    <row r="188" spans="1:37" ht="15" x14ac:dyDescent="0.25">
      <c r="B188" s="68"/>
    </row>
    <row r="189" spans="1:37" ht="15" x14ac:dyDescent="0.25">
      <c r="B189" s="68"/>
    </row>
    <row r="190" spans="1:37" ht="15" x14ac:dyDescent="0.25">
      <c r="B190" s="68"/>
    </row>
    <row r="191" spans="1:37" ht="15" x14ac:dyDescent="0.25">
      <c r="B191" s="68"/>
    </row>
    <row r="192" spans="1:37" ht="15" x14ac:dyDescent="0.25">
      <c r="B192" s="68"/>
    </row>
    <row r="193" spans="2:2" ht="15" x14ac:dyDescent="0.25">
      <c r="B193" s="68"/>
    </row>
    <row r="194" spans="2:2" ht="15" x14ac:dyDescent="0.25">
      <c r="B194" s="68"/>
    </row>
    <row r="195" spans="2:2" ht="15" x14ac:dyDescent="0.25">
      <c r="B195" s="68"/>
    </row>
    <row r="196" spans="2:2" ht="15" x14ac:dyDescent="0.25">
      <c r="B196" s="68"/>
    </row>
    <row r="197" spans="2:2" ht="15" x14ac:dyDescent="0.25">
      <c r="B197" s="68"/>
    </row>
  </sheetData>
  <mergeCells count="21">
    <mergeCell ref="A2:AI3"/>
    <mergeCell ref="A4:AI5"/>
    <mergeCell ref="Z8:Z9"/>
    <mergeCell ref="K8:K9"/>
    <mergeCell ref="X8:X9"/>
    <mergeCell ref="N8:N9"/>
    <mergeCell ref="V8:V9"/>
    <mergeCell ref="F7:AI7"/>
    <mergeCell ref="A9:D9"/>
    <mergeCell ref="R8:S8"/>
    <mergeCell ref="Y8:Y9"/>
    <mergeCell ref="J8:J9"/>
    <mergeCell ref="W8:W9"/>
    <mergeCell ref="L8:L9"/>
    <mergeCell ref="F8:F9"/>
    <mergeCell ref="AI8:AI9"/>
    <mergeCell ref="AE8:AE9"/>
    <mergeCell ref="AC8:AC9"/>
    <mergeCell ref="U8:U9"/>
    <mergeCell ref="AB8:AB9"/>
    <mergeCell ref="AA8:AA9"/>
  </mergeCells>
  <printOptions horizontalCentered="1"/>
  <pageMargins left="0.39370078740157483" right="0" top="0" bottom="0" header="0" footer="0"/>
  <pageSetup paperSize="5" scale="40" fitToHeight="13" orientation="landscape" horizontalDpi="4294967294" verticalDpi="4294967294" r:id="rId1"/>
  <headerFooter alignWithMargins="0"/>
  <rowBreaks count="4" manualBreakCount="4">
    <brk id="47" max="38" man="1"/>
    <brk id="83" max="38" man="1"/>
    <brk id="128" max="38" man="1"/>
    <brk id="163" max="3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9"/>
  </sheetPr>
  <dimension ref="A2:AA196"/>
  <sheetViews>
    <sheetView view="pageBreakPreview" zoomScale="60" zoomScaleNormal="60" workbookViewId="0">
      <pane ySplit="9" topLeftCell="A178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112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0</v>
      </c>
      <c r="K11" s="56">
        <v>0</v>
      </c>
      <c r="L11" s="56"/>
      <c r="M11" s="56">
        <v>0</v>
      </c>
      <c r="N11" s="56"/>
      <c r="O11" s="56"/>
      <c r="P11" s="56"/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0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0</v>
      </c>
      <c r="K12" s="43">
        <v>0</v>
      </c>
      <c r="L12" s="58"/>
      <c r="M12" s="43">
        <v>0</v>
      </c>
      <c r="N12" s="58"/>
      <c r="O12" s="58"/>
      <c r="P12" s="58"/>
      <c r="Q12" s="57">
        <v>0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0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0</v>
      </c>
      <c r="K13" s="56">
        <v>0</v>
      </c>
      <c r="L13" s="56"/>
      <c r="M13" s="56">
        <v>0</v>
      </c>
      <c r="N13" s="56"/>
      <c r="O13" s="56"/>
      <c r="P13" s="56"/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0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0</v>
      </c>
      <c r="K15" s="15">
        <v>0</v>
      </c>
      <c r="L15" s="10"/>
      <c r="M15" s="15">
        <v>0</v>
      </c>
      <c r="N15" s="10"/>
      <c r="O15" s="10"/>
      <c r="P15" s="10"/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0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0</v>
      </c>
      <c r="K18" s="45">
        <v>0</v>
      </c>
      <c r="L18" s="58"/>
      <c r="M18" s="45">
        <v>0</v>
      </c>
      <c r="N18" s="58"/>
      <c r="O18" s="58"/>
      <c r="P18" s="45"/>
      <c r="Q18" s="58">
        <v>0</v>
      </c>
      <c r="R18" s="45">
        <v>0</v>
      </c>
      <c r="S18" s="58">
        <v>0</v>
      </c>
      <c r="T18" s="45">
        <v>0</v>
      </c>
      <c r="U18" s="45">
        <v>0</v>
      </c>
      <c r="V18" s="58"/>
      <c r="W18" s="45">
        <v>0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0</v>
      </c>
      <c r="K24" s="56">
        <v>0</v>
      </c>
      <c r="L24" s="56"/>
      <c r="M24" s="56">
        <v>0</v>
      </c>
      <c r="N24" s="56"/>
      <c r="O24" s="56"/>
      <c r="P24" s="56"/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/>
      <c r="W24" s="56">
        <v>0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0</v>
      </c>
      <c r="K29" s="45">
        <v>0</v>
      </c>
      <c r="L29" s="58"/>
      <c r="M29" s="45">
        <v>0</v>
      </c>
      <c r="N29" s="58"/>
      <c r="O29" s="58"/>
      <c r="P29" s="45"/>
      <c r="Q29" s="58">
        <v>0</v>
      </c>
      <c r="R29" s="45">
        <v>0</v>
      </c>
      <c r="S29" s="58">
        <v>0</v>
      </c>
      <c r="T29" s="45">
        <v>0</v>
      </c>
      <c r="U29" s="45">
        <v>0</v>
      </c>
      <c r="V29" s="58"/>
      <c r="W29" s="45">
        <v>0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0</v>
      </c>
      <c r="K34" s="56">
        <v>0</v>
      </c>
      <c r="L34" s="56"/>
      <c r="M34" s="56">
        <v>0</v>
      </c>
      <c r="N34" s="56"/>
      <c r="O34" s="56"/>
      <c r="P34" s="56"/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/>
      <c r="W34" s="56">
        <v>0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0</v>
      </c>
      <c r="K39" s="56">
        <v>0</v>
      </c>
      <c r="L39" s="56"/>
      <c r="M39" s="56">
        <v>0</v>
      </c>
      <c r="N39" s="56"/>
      <c r="O39" s="56"/>
      <c r="P39" s="56"/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0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0</v>
      </c>
      <c r="K44" s="45">
        <v>0</v>
      </c>
      <c r="L44" s="58"/>
      <c r="M44" s="45">
        <v>0</v>
      </c>
      <c r="N44" s="58"/>
      <c r="O44" s="58"/>
      <c r="P44" s="45"/>
      <c r="Q44" s="58">
        <v>0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0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0</v>
      </c>
      <c r="K49" s="56">
        <v>0</v>
      </c>
      <c r="L49" s="56"/>
      <c r="M49" s="56">
        <v>0</v>
      </c>
      <c r="N49" s="56"/>
      <c r="O49" s="56"/>
      <c r="P49" s="56"/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0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0</v>
      </c>
      <c r="K54" s="45">
        <v>0</v>
      </c>
      <c r="L54" s="58"/>
      <c r="M54" s="45">
        <v>0</v>
      </c>
      <c r="N54" s="58"/>
      <c r="O54" s="58"/>
      <c r="P54" s="45"/>
      <c r="Q54" s="58">
        <v>0</v>
      </c>
      <c r="R54" s="45">
        <v>0</v>
      </c>
      <c r="S54" s="58">
        <v>0</v>
      </c>
      <c r="T54" s="45">
        <v>0</v>
      </c>
      <c r="U54" s="45">
        <v>0</v>
      </c>
      <c r="V54" s="58"/>
      <c r="W54" s="45">
        <v>0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0</v>
      </c>
      <c r="K59" s="56">
        <v>0</v>
      </c>
      <c r="L59" s="56"/>
      <c r="M59" s="56">
        <v>0</v>
      </c>
      <c r="N59" s="56"/>
      <c r="O59" s="56"/>
      <c r="P59" s="56"/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0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0</v>
      </c>
      <c r="K60" s="43">
        <v>0</v>
      </c>
      <c r="L60" s="58"/>
      <c r="M60" s="43">
        <v>0</v>
      </c>
      <c r="N60" s="58"/>
      <c r="O60" s="58"/>
      <c r="P60" s="58"/>
      <c r="Q60" s="57">
        <v>0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0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0</v>
      </c>
      <c r="K65" s="56">
        <v>0</v>
      </c>
      <c r="L65" s="56"/>
      <c r="M65" s="56">
        <v>0</v>
      </c>
      <c r="N65" s="56"/>
      <c r="O65" s="56"/>
      <c r="P65" s="56"/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0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0</v>
      </c>
      <c r="K70" s="45">
        <v>0</v>
      </c>
      <c r="L70" s="58"/>
      <c r="M70" s="45">
        <v>0</v>
      </c>
      <c r="N70" s="58"/>
      <c r="O70" s="58"/>
      <c r="P70" s="45"/>
      <c r="Q70" s="58">
        <v>0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0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0</v>
      </c>
      <c r="K75" s="56">
        <v>0</v>
      </c>
      <c r="L75" s="56"/>
      <c r="M75" s="56">
        <v>0</v>
      </c>
      <c r="N75" s="56"/>
      <c r="O75" s="56"/>
      <c r="P75" s="56"/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0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0</v>
      </c>
      <c r="K80" s="56">
        <v>0</v>
      </c>
      <c r="L80" s="56"/>
      <c r="M80" s="56">
        <v>0</v>
      </c>
      <c r="N80" s="56"/>
      <c r="O80" s="56"/>
      <c r="P80" s="56"/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/>
      <c r="W80" s="56">
        <v>0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0</v>
      </c>
      <c r="K82" s="15">
        <v>0</v>
      </c>
      <c r="L82" s="10"/>
      <c r="M82" s="15">
        <v>0</v>
      </c>
      <c r="N82" s="10"/>
      <c r="O82" s="10"/>
      <c r="P82" s="10"/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0"/>
      <c r="W82" s="15">
        <v>0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0</v>
      </c>
      <c r="K85" s="56">
        <v>0</v>
      </c>
      <c r="L85" s="56"/>
      <c r="M85" s="56">
        <v>0</v>
      </c>
      <c r="N85" s="56"/>
      <c r="O85" s="56"/>
      <c r="P85" s="56"/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0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0</v>
      </c>
      <c r="K86" s="43">
        <v>0</v>
      </c>
      <c r="L86" s="58"/>
      <c r="M86" s="43">
        <v>0</v>
      </c>
      <c r="N86" s="58"/>
      <c r="O86" s="58"/>
      <c r="P86" s="58"/>
      <c r="Q86" s="57">
        <v>0</v>
      </c>
      <c r="R86" s="57">
        <v>0</v>
      </c>
      <c r="S86" s="57">
        <v>0</v>
      </c>
      <c r="T86" s="43">
        <v>0</v>
      </c>
      <c r="U86" s="43">
        <v>0</v>
      </c>
      <c r="V86" s="58"/>
      <c r="W86" s="43">
        <v>0</v>
      </c>
      <c r="X86" s="56"/>
      <c r="Y86" s="56"/>
      <c r="Z86" s="56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0</v>
      </c>
      <c r="K87" s="56">
        <v>0</v>
      </c>
      <c r="L87" s="56"/>
      <c r="M87" s="56">
        <v>0</v>
      </c>
      <c r="N87" s="56"/>
      <c r="O87" s="56"/>
      <c r="P87" s="56"/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/>
      <c r="W87" s="56">
        <v>0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0</v>
      </c>
      <c r="K92" s="56">
        <v>0</v>
      </c>
      <c r="L92" s="56"/>
      <c r="M92" s="56">
        <v>0</v>
      </c>
      <c r="N92" s="56"/>
      <c r="O92" s="56"/>
      <c r="P92" s="56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0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0</v>
      </c>
      <c r="K97" s="56">
        <v>0</v>
      </c>
      <c r="L97" s="56"/>
      <c r="M97" s="56">
        <v>0</v>
      </c>
      <c r="N97" s="56"/>
      <c r="O97" s="56"/>
      <c r="P97" s="56"/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59" t="s">
        <v>162</v>
      </c>
      <c r="F98" s="56">
        <v>0</v>
      </c>
      <c r="G98" s="56"/>
      <c r="H98" s="56"/>
      <c r="I98" s="56"/>
      <c r="J98" s="56">
        <v>0</v>
      </c>
      <c r="K98" s="56">
        <v>0</v>
      </c>
      <c r="L98" s="56"/>
      <c r="M98" s="56">
        <v>0</v>
      </c>
      <c r="N98" s="56"/>
      <c r="O98" s="56"/>
      <c r="P98" s="56"/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/>
      <c r="W98" s="56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0</v>
      </c>
      <c r="K103" s="56">
        <v>0</v>
      </c>
      <c r="L103" s="56"/>
      <c r="M103" s="56">
        <v>0</v>
      </c>
      <c r="N103" s="56"/>
      <c r="O103" s="56"/>
      <c r="P103" s="56"/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0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0</v>
      </c>
      <c r="K108" s="56">
        <v>0</v>
      </c>
      <c r="L108" s="56"/>
      <c r="M108" s="56">
        <v>0</v>
      </c>
      <c r="N108" s="56"/>
      <c r="O108" s="56"/>
      <c r="P108" s="56"/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/>
      <c r="W108" s="56">
        <v>0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60" t="s">
        <v>142</v>
      </c>
      <c r="F109" s="57">
        <v>0</v>
      </c>
      <c r="G109" s="58"/>
      <c r="H109" s="58"/>
      <c r="I109" s="58"/>
      <c r="J109" s="57">
        <v>0</v>
      </c>
      <c r="K109" s="43">
        <v>0</v>
      </c>
      <c r="L109" s="58"/>
      <c r="M109" s="43">
        <v>0</v>
      </c>
      <c r="N109" s="58"/>
      <c r="O109" s="58"/>
      <c r="P109" s="58"/>
      <c r="Q109" s="57">
        <v>0</v>
      </c>
      <c r="R109" s="57">
        <v>0</v>
      </c>
      <c r="S109" s="57">
        <v>0</v>
      </c>
      <c r="T109" s="43">
        <v>0</v>
      </c>
      <c r="U109" s="43">
        <v>0</v>
      </c>
      <c r="V109" s="58"/>
      <c r="W109" s="43">
        <v>0</v>
      </c>
      <c r="X109" s="58"/>
      <c r="Y109" s="58"/>
      <c r="Z109" s="58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0</v>
      </c>
      <c r="K114" s="56">
        <v>0</v>
      </c>
      <c r="L114" s="56"/>
      <c r="M114" s="56">
        <v>0</v>
      </c>
      <c r="N114" s="56"/>
      <c r="O114" s="56"/>
      <c r="P114" s="56"/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0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59" t="s">
        <v>161</v>
      </c>
      <c r="F115" s="56">
        <v>0</v>
      </c>
      <c r="G115" s="56"/>
      <c r="H115" s="56"/>
      <c r="I115" s="56"/>
      <c r="J115" s="56">
        <v>0</v>
      </c>
      <c r="K115" s="56">
        <v>0</v>
      </c>
      <c r="L115" s="56"/>
      <c r="M115" s="56">
        <v>0</v>
      </c>
      <c r="N115" s="56"/>
      <c r="O115" s="56"/>
      <c r="P115" s="56"/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/>
      <c r="W115" s="56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0</v>
      </c>
      <c r="K120" s="56">
        <v>0</v>
      </c>
      <c r="L120" s="56"/>
      <c r="M120" s="56">
        <v>0</v>
      </c>
      <c r="N120" s="56"/>
      <c r="O120" s="56"/>
      <c r="P120" s="56"/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0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0</v>
      </c>
      <c r="K125" s="56">
        <v>0</v>
      </c>
      <c r="L125" s="56"/>
      <c r="M125" s="56">
        <v>0</v>
      </c>
      <c r="N125" s="56"/>
      <c r="O125" s="56"/>
      <c r="P125" s="56"/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0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0</v>
      </c>
      <c r="K130" s="56">
        <v>0</v>
      </c>
      <c r="L130" s="56"/>
      <c r="M130" s="56">
        <v>0</v>
      </c>
      <c r="N130" s="56"/>
      <c r="O130" s="56"/>
      <c r="P130" s="56"/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0</v>
      </c>
      <c r="K140" s="56">
        <v>0</v>
      </c>
      <c r="L140" s="56"/>
      <c r="M140" s="56">
        <v>0</v>
      </c>
      <c r="N140" s="56"/>
      <c r="O140" s="56"/>
      <c r="P140" s="56"/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0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0</v>
      </c>
      <c r="K145" s="56">
        <v>0</v>
      </c>
      <c r="L145" s="56"/>
      <c r="M145" s="56">
        <v>0</v>
      </c>
      <c r="N145" s="56"/>
      <c r="O145" s="56"/>
      <c r="P145" s="56"/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0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0</v>
      </c>
      <c r="K150" s="56">
        <v>0</v>
      </c>
      <c r="L150" s="56"/>
      <c r="M150" s="56">
        <v>0</v>
      </c>
      <c r="N150" s="56"/>
      <c r="O150" s="56"/>
      <c r="P150" s="56"/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0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0</v>
      </c>
      <c r="K155" s="56">
        <v>0</v>
      </c>
      <c r="L155" s="56"/>
      <c r="M155" s="56">
        <v>0</v>
      </c>
      <c r="N155" s="56"/>
      <c r="O155" s="56"/>
      <c r="P155" s="56"/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0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1</v>
      </c>
      <c r="K160" s="56">
        <v>0</v>
      </c>
      <c r="L160" s="56"/>
      <c r="M160" s="56">
        <v>1</v>
      </c>
      <c r="N160" s="56"/>
      <c r="O160" s="56"/>
      <c r="P160" s="56"/>
      <c r="Q160" s="56">
        <v>1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1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1</v>
      </c>
      <c r="K162" s="15">
        <v>0</v>
      </c>
      <c r="L162" s="10"/>
      <c r="M162" s="15">
        <v>1</v>
      </c>
      <c r="N162" s="10"/>
      <c r="O162" s="10"/>
      <c r="P162" s="10"/>
      <c r="Q162" s="15">
        <v>1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1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0</v>
      </c>
      <c r="K165" s="56">
        <v>0</v>
      </c>
      <c r="L165" s="56"/>
      <c r="M165" s="56">
        <v>0</v>
      </c>
      <c r="N165" s="56"/>
      <c r="O165" s="56"/>
      <c r="P165" s="56"/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>
        <v>0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0</v>
      </c>
      <c r="K170" s="56">
        <v>0</v>
      </c>
      <c r="L170" s="56"/>
      <c r="M170" s="56">
        <v>0</v>
      </c>
      <c r="N170" s="56"/>
      <c r="O170" s="56"/>
      <c r="P170" s="56"/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/>
      <c r="W170" s="56">
        <v>0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0</v>
      </c>
      <c r="K175" s="56">
        <v>0</v>
      </c>
      <c r="L175" s="56"/>
      <c r="M175" s="56">
        <v>0</v>
      </c>
      <c r="N175" s="56"/>
      <c r="O175" s="56"/>
      <c r="P175" s="56"/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/>
      <c r="W175" s="56">
        <v>0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1</v>
      </c>
      <c r="K179" s="9">
        <v>0</v>
      </c>
      <c r="L179" s="10"/>
      <c r="M179" s="9">
        <v>1</v>
      </c>
      <c r="N179" s="10"/>
      <c r="O179" s="10"/>
      <c r="P179" s="10"/>
      <c r="Q179" s="9">
        <v>1</v>
      </c>
      <c r="R179" s="9">
        <v>0</v>
      </c>
      <c r="S179" s="9">
        <v>0</v>
      </c>
      <c r="T179" s="9">
        <v>0</v>
      </c>
      <c r="U179" s="9">
        <v>0</v>
      </c>
      <c r="V179" s="10"/>
      <c r="W179" s="9">
        <v>1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  <row r="196" spans="2:3" ht="18" x14ac:dyDescent="0.25">
      <c r="B196" s="68"/>
      <c r="C196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1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9"/>
  </sheetPr>
  <dimension ref="A2:AA195"/>
  <sheetViews>
    <sheetView view="pageBreakPreview" zoomScale="60" zoomScaleNormal="60" workbookViewId="0">
      <pane ySplit="9" topLeftCell="A175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113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0</v>
      </c>
      <c r="K11" s="56">
        <v>0</v>
      </c>
      <c r="L11" s="56"/>
      <c r="M11" s="56">
        <v>0</v>
      </c>
      <c r="N11" s="56"/>
      <c r="O11" s="56"/>
      <c r="P11" s="56"/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0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2</v>
      </c>
      <c r="K12" s="43">
        <v>0</v>
      </c>
      <c r="L12" s="58"/>
      <c r="M12" s="43">
        <v>2</v>
      </c>
      <c r="N12" s="58"/>
      <c r="O12" s="58"/>
      <c r="P12" s="58"/>
      <c r="Q12" s="57">
        <v>2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2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0</v>
      </c>
      <c r="K13" s="56">
        <v>0</v>
      </c>
      <c r="L13" s="56"/>
      <c r="M13" s="56">
        <v>0</v>
      </c>
      <c r="N13" s="56"/>
      <c r="O13" s="56"/>
      <c r="P13" s="56"/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0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2</v>
      </c>
      <c r="K15" s="15">
        <v>0</v>
      </c>
      <c r="L15" s="10"/>
      <c r="M15" s="15">
        <v>2</v>
      </c>
      <c r="N15" s="10"/>
      <c r="O15" s="10"/>
      <c r="P15" s="10"/>
      <c r="Q15" s="15">
        <v>2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2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0</v>
      </c>
      <c r="K18" s="45">
        <v>0</v>
      </c>
      <c r="L18" s="58"/>
      <c r="M18" s="45">
        <v>0</v>
      </c>
      <c r="N18" s="58"/>
      <c r="O18" s="58"/>
      <c r="P18" s="45"/>
      <c r="Q18" s="58">
        <v>0</v>
      </c>
      <c r="R18" s="45">
        <v>0</v>
      </c>
      <c r="S18" s="58">
        <v>0</v>
      </c>
      <c r="T18" s="45">
        <v>0</v>
      </c>
      <c r="U18" s="45">
        <v>0</v>
      </c>
      <c r="V18" s="58"/>
      <c r="W18" s="45">
        <v>0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0</v>
      </c>
      <c r="K24" s="56">
        <v>0</v>
      </c>
      <c r="L24" s="56"/>
      <c r="M24" s="56">
        <v>0</v>
      </c>
      <c r="N24" s="56"/>
      <c r="O24" s="56"/>
      <c r="P24" s="56"/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/>
      <c r="W24" s="56">
        <v>0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0</v>
      </c>
      <c r="K29" s="45">
        <v>0</v>
      </c>
      <c r="L29" s="58"/>
      <c r="M29" s="45">
        <v>0</v>
      </c>
      <c r="N29" s="58"/>
      <c r="O29" s="58"/>
      <c r="P29" s="45"/>
      <c r="Q29" s="58">
        <v>0</v>
      </c>
      <c r="R29" s="45">
        <v>0</v>
      </c>
      <c r="S29" s="58">
        <v>0</v>
      </c>
      <c r="T29" s="45">
        <v>0</v>
      </c>
      <c r="U29" s="45">
        <v>0</v>
      </c>
      <c r="V29" s="58"/>
      <c r="W29" s="45">
        <v>0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0</v>
      </c>
      <c r="K34" s="56">
        <v>0</v>
      </c>
      <c r="L34" s="56"/>
      <c r="M34" s="56">
        <v>0</v>
      </c>
      <c r="N34" s="56"/>
      <c r="O34" s="56"/>
      <c r="P34" s="56"/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/>
      <c r="W34" s="56">
        <v>0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0</v>
      </c>
      <c r="K39" s="56">
        <v>0</v>
      </c>
      <c r="L39" s="56"/>
      <c r="M39" s="56">
        <v>0</v>
      </c>
      <c r="N39" s="56"/>
      <c r="O39" s="56"/>
      <c r="P39" s="56"/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0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0</v>
      </c>
      <c r="K44" s="45">
        <v>0</v>
      </c>
      <c r="L44" s="58"/>
      <c r="M44" s="45">
        <v>0</v>
      </c>
      <c r="N44" s="58"/>
      <c r="O44" s="58"/>
      <c r="P44" s="45"/>
      <c r="Q44" s="58">
        <v>0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0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>
        <v>0</v>
      </c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0</v>
      </c>
      <c r="K49" s="56">
        <v>0</v>
      </c>
      <c r="L49" s="56"/>
      <c r="M49" s="56">
        <v>0</v>
      </c>
      <c r="N49" s="56"/>
      <c r="O49" s="56"/>
      <c r="P49" s="56"/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0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0</v>
      </c>
      <c r="K54" s="45">
        <v>0</v>
      </c>
      <c r="L54" s="58"/>
      <c r="M54" s="45">
        <v>0</v>
      </c>
      <c r="N54" s="58"/>
      <c r="O54" s="58"/>
      <c r="P54" s="45"/>
      <c r="Q54" s="58">
        <v>0</v>
      </c>
      <c r="R54" s="45">
        <v>0</v>
      </c>
      <c r="S54" s="58">
        <v>0</v>
      </c>
      <c r="T54" s="45">
        <v>0</v>
      </c>
      <c r="U54" s="45">
        <v>0</v>
      </c>
      <c r="V54" s="58"/>
      <c r="W54" s="45">
        <v>0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0</v>
      </c>
      <c r="K59" s="56">
        <v>0</v>
      </c>
      <c r="L59" s="56"/>
      <c r="M59" s="56">
        <v>0</v>
      </c>
      <c r="N59" s="56"/>
      <c r="O59" s="56"/>
      <c r="P59" s="56"/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0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0</v>
      </c>
      <c r="K60" s="43">
        <v>0</v>
      </c>
      <c r="L60" s="58"/>
      <c r="M60" s="43">
        <v>0</v>
      </c>
      <c r="N60" s="58"/>
      <c r="O60" s="58"/>
      <c r="P60" s="58"/>
      <c r="Q60" s="57">
        <v>0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0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0</v>
      </c>
      <c r="K65" s="56">
        <v>0</v>
      </c>
      <c r="L65" s="56"/>
      <c r="M65" s="56">
        <v>0</v>
      </c>
      <c r="N65" s="56"/>
      <c r="O65" s="56"/>
      <c r="P65" s="56"/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0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0</v>
      </c>
      <c r="K70" s="45">
        <v>0</v>
      </c>
      <c r="L70" s="58"/>
      <c r="M70" s="45">
        <v>0</v>
      </c>
      <c r="N70" s="58"/>
      <c r="O70" s="58"/>
      <c r="P70" s="45"/>
      <c r="Q70" s="58">
        <v>0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0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0</v>
      </c>
      <c r="K75" s="56">
        <v>0</v>
      </c>
      <c r="L75" s="56"/>
      <c r="M75" s="56">
        <v>0</v>
      </c>
      <c r="N75" s="56"/>
      <c r="O75" s="56"/>
      <c r="P75" s="56"/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0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1</v>
      </c>
      <c r="K80" s="56">
        <v>0</v>
      </c>
      <c r="L80" s="56"/>
      <c r="M80" s="56">
        <v>1</v>
      </c>
      <c r="N80" s="56"/>
      <c r="O80" s="56"/>
      <c r="P80" s="56"/>
      <c r="Q80" s="56">
        <v>1</v>
      </c>
      <c r="R80" s="56">
        <v>0</v>
      </c>
      <c r="S80" s="56">
        <v>0</v>
      </c>
      <c r="T80" s="56">
        <v>0</v>
      </c>
      <c r="U80" s="56">
        <v>0</v>
      </c>
      <c r="V80" s="56"/>
      <c r="W80" s="56">
        <v>1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1</v>
      </c>
      <c r="K82" s="15">
        <v>0</v>
      </c>
      <c r="L82" s="10"/>
      <c r="M82" s="15">
        <v>1</v>
      </c>
      <c r="N82" s="10"/>
      <c r="O82" s="10"/>
      <c r="P82" s="10"/>
      <c r="Q82" s="15">
        <v>1</v>
      </c>
      <c r="R82" s="15">
        <v>0</v>
      </c>
      <c r="S82" s="15">
        <v>0</v>
      </c>
      <c r="T82" s="15">
        <v>0</v>
      </c>
      <c r="U82" s="15">
        <v>0</v>
      </c>
      <c r="V82" s="10"/>
      <c r="W82" s="15">
        <v>1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0</v>
      </c>
      <c r="K85" s="56">
        <v>0</v>
      </c>
      <c r="L85" s="56"/>
      <c r="M85" s="56">
        <v>0</v>
      </c>
      <c r="N85" s="56"/>
      <c r="O85" s="56"/>
      <c r="P85" s="56"/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0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0</v>
      </c>
      <c r="K86" s="43">
        <v>0</v>
      </c>
      <c r="L86" s="58"/>
      <c r="M86" s="43">
        <v>0</v>
      </c>
      <c r="N86" s="58"/>
      <c r="O86" s="58"/>
      <c r="P86" s="58"/>
      <c r="Q86" s="57">
        <v>0</v>
      </c>
      <c r="R86" s="57">
        <v>0</v>
      </c>
      <c r="S86" s="57">
        <v>0</v>
      </c>
      <c r="T86" s="43">
        <v>0</v>
      </c>
      <c r="U86" s="43">
        <v>0</v>
      </c>
      <c r="V86" s="58"/>
      <c r="W86" s="43">
        <v>0</v>
      </c>
      <c r="X86" s="56"/>
      <c r="Y86" s="56"/>
      <c r="Z86" s="56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0</v>
      </c>
      <c r="K87" s="56">
        <v>0</v>
      </c>
      <c r="L87" s="56"/>
      <c r="M87" s="56">
        <v>0</v>
      </c>
      <c r="N87" s="56"/>
      <c r="O87" s="56"/>
      <c r="P87" s="56"/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/>
      <c r="W87" s="56">
        <v>0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0</v>
      </c>
      <c r="K92" s="56">
        <v>0</v>
      </c>
      <c r="L92" s="56"/>
      <c r="M92" s="56">
        <v>0</v>
      </c>
      <c r="N92" s="56"/>
      <c r="O92" s="56"/>
      <c r="P92" s="56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0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0</v>
      </c>
      <c r="K97" s="56">
        <v>0</v>
      </c>
      <c r="L97" s="56"/>
      <c r="M97" s="56">
        <v>0</v>
      </c>
      <c r="N97" s="56"/>
      <c r="O97" s="56"/>
      <c r="P97" s="56"/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59" t="s">
        <v>162</v>
      </c>
      <c r="F98" s="56">
        <v>0</v>
      </c>
      <c r="G98" s="56"/>
      <c r="H98" s="56"/>
      <c r="I98" s="56"/>
      <c r="J98" s="56">
        <v>0</v>
      </c>
      <c r="K98" s="56">
        <v>0</v>
      </c>
      <c r="L98" s="56"/>
      <c r="M98" s="56">
        <v>0</v>
      </c>
      <c r="N98" s="56"/>
      <c r="O98" s="56"/>
      <c r="P98" s="56"/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/>
      <c r="W98" s="56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0</v>
      </c>
      <c r="K103" s="56">
        <v>0</v>
      </c>
      <c r="L103" s="56"/>
      <c r="M103" s="56">
        <v>0</v>
      </c>
      <c r="N103" s="56"/>
      <c r="O103" s="56"/>
      <c r="P103" s="56"/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0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0</v>
      </c>
      <c r="K108" s="56">
        <v>0</v>
      </c>
      <c r="L108" s="56"/>
      <c r="M108" s="56">
        <v>0</v>
      </c>
      <c r="N108" s="56"/>
      <c r="O108" s="56"/>
      <c r="P108" s="56"/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/>
      <c r="W108" s="56">
        <v>0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59" t="s">
        <v>142</v>
      </c>
      <c r="F109" s="56">
        <v>0</v>
      </c>
      <c r="G109" s="56"/>
      <c r="H109" s="56"/>
      <c r="I109" s="56"/>
      <c r="J109" s="56">
        <v>0</v>
      </c>
      <c r="K109" s="56">
        <v>0</v>
      </c>
      <c r="L109" s="56"/>
      <c r="M109" s="56">
        <v>0</v>
      </c>
      <c r="N109" s="56"/>
      <c r="O109" s="56"/>
      <c r="P109" s="56"/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/>
      <c r="W109" s="56">
        <v>0</v>
      </c>
      <c r="X109" s="56"/>
      <c r="Y109" s="56"/>
      <c r="Z109" s="56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0</v>
      </c>
      <c r="K114" s="56">
        <v>0</v>
      </c>
      <c r="L114" s="56"/>
      <c r="M114" s="56">
        <v>0</v>
      </c>
      <c r="N114" s="56"/>
      <c r="O114" s="56"/>
      <c r="P114" s="56"/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0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59" t="s">
        <v>161</v>
      </c>
      <c r="F115" s="56">
        <v>0</v>
      </c>
      <c r="G115" s="56"/>
      <c r="H115" s="56"/>
      <c r="I115" s="56"/>
      <c r="J115" s="56">
        <v>0</v>
      </c>
      <c r="K115" s="56">
        <v>0</v>
      </c>
      <c r="L115" s="56"/>
      <c r="M115" s="56">
        <v>0</v>
      </c>
      <c r="N115" s="56"/>
      <c r="O115" s="56"/>
      <c r="P115" s="56"/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/>
      <c r="W115" s="56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0</v>
      </c>
      <c r="K120" s="56">
        <v>0</v>
      </c>
      <c r="L120" s="56"/>
      <c r="M120" s="56">
        <v>0</v>
      </c>
      <c r="N120" s="56"/>
      <c r="O120" s="56"/>
      <c r="P120" s="56"/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0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0</v>
      </c>
      <c r="K125" s="56">
        <v>0</v>
      </c>
      <c r="L125" s="56"/>
      <c r="M125" s="56">
        <v>0</v>
      </c>
      <c r="N125" s="56"/>
      <c r="O125" s="56"/>
      <c r="P125" s="56"/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0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0</v>
      </c>
      <c r="K130" s="56">
        <v>0</v>
      </c>
      <c r="L130" s="56"/>
      <c r="M130" s="56">
        <v>0</v>
      </c>
      <c r="N130" s="56"/>
      <c r="O130" s="56"/>
      <c r="P130" s="56"/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0</v>
      </c>
      <c r="K140" s="56">
        <v>0</v>
      </c>
      <c r="L140" s="56"/>
      <c r="M140" s="56">
        <v>0</v>
      </c>
      <c r="N140" s="56"/>
      <c r="O140" s="56"/>
      <c r="P140" s="56"/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0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0</v>
      </c>
      <c r="K145" s="56">
        <v>0</v>
      </c>
      <c r="L145" s="56"/>
      <c r="M145" s="56">
        <v>0</v>
      </c>
      <c r="N145" s="56"/>
      <c r="O145" s="56"/>
      <c r="P145" s="56"/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0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0</v>
      </c>
      <c r="K150" s="56">
        <v>0</v>
      </c>
      <c r="L150" s="56"/>
      <c r="M150" s="56">
        <v>0</v>
      </c>
      <c r="N150" s="56"/>
      <c r="O150" s="56"/>
      <c r="P150" s="56"/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0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0</v>
      </c>
      <c r="K155" s="56">
        <v>0</v>
      </c>
      <c r="L155" s="56"/>
      <c r="M155" s="56">
        <v>0</v>
      </c>
      <c r="N155" s="56"/>
      <c r="O155" s="56"/>
      <c r="P155" s="56"/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0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0</v>
      </c>
      <c r="K160" s="56">
        <v>0</v>
      </c>
      <c r="L160" s="56"/>
      <c r="M160" s="56">
        <v>0</v>
      </c>
      <c r="N160" s="56"/>
      <c r="O160" s="56"/>
      <c r="P160" s="56"/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0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0</v>
      </c>
      <c r="K165" s="56">
        <v>0</v>
      </c>
      <c r="L165" s="56"/>
      <c r="M165" s="56">
        <v>0</v>
      </c>
      <c r="N165" s="56"/>
      <c r="O165" s="56"/>
      <c r="P165" s="56"/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>
        <v>0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0</v>
      </c>
      <c r="K170" s="56">
        <v>0</v>
      </c>
      <c r="L170" s="56"/>
      <c r="M170" s="56">
        <v>0</v>
      </c>
      <c r="N170" s="56"/>
      <c r="O170" s="56"/>
      <c r="P170" s="56"/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/>
      <c r="W170" s="56">
        <v>0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4</v>
      </c>
      <c r="K175" s="56">
        <v>0</v>
      </c>
      <c r="L175" s="56"/>
      <c r="M175" s="56">
        <v>4</v>
      </c>
      <c r="N175" s="56"/>
      <c r="O175" s="56"/>
      <c r="P175" s="56"/>
      <c r="Q175" s="56">
        <v>0</v>
      </c>
      <c r="R175" s="56">
        <v>0</v>
      </c>
      <c r="S175" s="56">
        <v>4</v>
      </c>
      <c r="T175" s="56">
        <v>0</v>
      </c>
      <c r="U175" s="56">
        <v>0</v>
      </c>
      <c r="V175" s="56"/>
      <c r="W175" s="56">
        <v>4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4</v>
      </c>
      <c r="K177" s="15">
        <v>0</v>
      </c>
      <c r="L177" s="10"/>
      <c r="M177" s="15">
        <v>4</v>
      </c>
      <c r="N177" s="10"/>
      <c r="O177" s="10"/>
      <c r="P177" s="10"/>
      <c r="Q177" s="15">
        <v>0</v>
      </c>
      <c r="R177" s="15">
        <v>0</v>
      </c>
      <c r="S177" s="15">
        <v>4</v>
      </c>
      <c r="T177" s="15">
        <v>0</v>
      </c>
      <c r="U177" s="15">
        <v>0</v>
      </c>
      <c r="V177" s="10"/>
      <c r="W177" s="15">
        <v>4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7</v>
      </c>
      <c r="K179" s="9">
        <v>0</v>
      </c>
      <c r="L179" s="10"/>
      <c r="M179" s="9">
        <v>7</v>
      </c>
      <c r="N179" s="10"/>
      <c r="O179" s="10"/>
      <c r="P179" s="10"/>
      <c r="Q179" s="9">
        <v>3</v>
      </c>
      <c r="R179" s="9">
        <v>0</v>
      </c>
      <c r="S179" s="9">
        <v>4</v>
      </c>
      <c r="T179" s="9">
        <v>0</v>
      </c>
      <c r="U179" s="9">
        <v>0</v>
      </c>
      <c r="V179" s="10"/>
      <c r="W179" s="9">
        <v>7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7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9"/>
  </sheetPr>
  <dimension ref="A2:AA196"/>
  <sheetViews>
    <sheetView view="pageBreakPreview" zoomScale="60" zoomScaleNormal="60" workbookViewId="0">
      <pane ySplit="9" topLeftCell="A176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114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0</v>
      </c>
      <c r="K11" s="56">
        <v>0</v>
      </c>
      <c r="L11" s="56"/>
      <c r="M11" s="56">
        <v>0</v>
      </c>
      <c r="N11" s="56"/>
      <c r="O11" s="56"/>
      <c r="P11" s="56"/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0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0</v>
      </c>
      <c r="K12" s="43">
        <v>0</v>
      </c>
      <c r="L12" s="58"/>
      <c r="M12" s="43">
        <v>0</v>
      </c>
      <c r="N12" s="58"/>
      <c r="O12" s="58"/>
      <c r="P12" s="58"/>
      <c r="Q12" s="57">
        <v>0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0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0</v>
      </c>
      <c r="K13" s="56">
        <v>0</v>
      </c>
      <c r="L13" s="56"/>
      <c r="M13" s="56">
        <v>0</v>
      </c>
      <c r="N13" s="56"/>
      <c r="O13" s="56"/>
      <c r="P13" s="56"/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0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0</v>
      </c>
      <c r="K15" s="15">
        <v>0</v>
      </c>
      <c r="L15" s="10"/>
      <c r="M15" s="15">
        <v>0</v>
      </c>
      <c r="N15" s="10"/>
      <c r="O15" s="10"/>
      <c r="P15" s="10"/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0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0</v>
      </c>
      <c r="K18" s="45">
        <v>0</v>
      </c>
      <c r="L18" s="58"/>
      <c r="M18" s="45">
        <v>0</v>
      </c>
      <c r="N18" s="58"/>
      <c r="O18" s="58"/>
      <c r="P18" s="45"/>
      <c r="Q18" s="58">
        <v>0</v>
      </c>
      <c r="R18" s="45">
        <v>0</v>
      </c>
      <c r="S18" s="58">
        <v>0</v>
      </c>
      <c r="T18" s="45">
        <v>0</v>
      </c>
      <c r="U18" s="45">
        <v>0</v>
      </c>
      <c r="V18" s="58"/>
      <c r="W18" s="45">
        <v>0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0</v>
      </c>
      <c r="K24" s="56">
        <v>0</v>
      </c>
      <c r="L24" s="56"/>
      <c r="M24" s="56">
        <v>0</v>
      </c>
      <c r="N24" s="56"/>
      <c r="O24" s="56"/>
      <c r="P24" s="56"/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/>
      <c r="W24" s="56">
        <v>0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0</v>
      </c>
      <c r="K29" s="45">
        <v>0</v>
      </c>
      <c r="L29" s="58"/>
      <c r="M29" s="45">
        <v>0</v>
      </c>
      <c r="N29" s="58"/>
      <c r="O29" s="58"/>
      <c r="P29" s="45"/>
      <c r="Q29" s="58">
        <v>0</v>
      </c>
      <c r="R29" s="45">
        <v>0</v>
      </c>
      <c r="S29" s="58">
        <v>0</v>
      </c>
      <c r="T29" s="45">
        <v>0</v>
      </c>
      <c r="U29" s="45">
        <v>0</v>
      </c>
      <c r="V29" s="58"/>
      <c r="W29" s="45">
        <v>0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0</v>
      </c>
      <c r="K34" s="56">
        <v>0</v>
      </c>
      <c r="L34" s="56"/>
      <c r="M34" s="56">
        <v>0</v>
      </c>
      <c r="N34" s="56"/>
      <c r="O34" s="56"/>
      <c r="P34" s="56"/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/>
      <c r="W34" s="56">
        <v>0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0</v>
      </c>
      <c r="K39" s="56">
        <v>0</v>
      </c>
      <c r="L39" s="56"/>
      <c r="M39" s="56">
        <v>0</v>
      </c>
      <c r="N39" s="56"/>
      <c r="O39" s="56"/>
      <c r="P39" s="56"/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0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0</v>
      </c>
      <c r="K44" s="45">
        <v>0</v>
      </c>
      <c r="L44" s="58"/>
      <c r="M44" s="45">
        <v>0</v>
      </c>
      <c r="N44" s="58"/>
      <c r="O44" s="58"/>
      <c r="P44" s="45"/>
      <c r="Q44" s="58">
        <v>0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0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0</v>
      </c>
      <c r="K49" s="56">
        <v>0</v>
      </c>
      <c r="L49" s="56"/>
      <c r="M49" s="56">
        <v>0</v>
      </c>
      <c r="N49" s="56"/>
      <c r="O49" s="56"/>
      <c r="P49" s="56"/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0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0</v>
      </c>
      <c r="K54" s="45">
        <v>0</v>
      </c>
      <c r="L54" s="58"/>
      <c r="M54" s="45">
        <v>0</v>
      </c>
      <c r="N54" s="58"/>
      <c r="O54" s="58"/>
      <c r="P54" s="45"/>
      <c r="Q54" s="58">
        <v>0</v>
      </c>
      <c r="R54" s="45">
        <v>0</v>
      </c>
      <c r="S54" s="58">
        <v>0</v>
      </c>
      <c r="T54" s="45">
        <v>0</v>
      </c>
      <c r="U54" s="45">
        <v>0</v>
      </c>
      <c r="V54" s="58"/>
      <c r="W54" s="45">
        <v>0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0</v>
      </c>
      <c r="K59" s="56">
        <v>0</v>
      </c>
      <c r="L59" s="56"/>
      <c r="M59" s="56">
        <v>0</v>
      </c>
      <c r="N59" s="56"/>
      <c r="O59" s="56"/>
      <c r="P59" s="56"/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0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1</v>
      </c>
      <c r="K60" s="43">
        <v>0</v>
      </c>
      <c r="L60" s="58"/>
      <c r="M60" s="43">
        <v>1</v>
      </c>
      <c r="N60" s="58"/>
      <c r="O60" s="58"/>
      <c r="P60" s="58"/>
      <c r="Q60" s="57">
        <v>1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1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1</v>
      </c>
      <c r="K62" s="15">
        <v>0</v>
      </c>
      <c r="L62" s="10"/>
      <c r="M62" s="15">
        <v>1</v>
      </c>
      <c r="N62" s="10"/>
      <c r="O62" s="10"/>
      <c r="P62" s="10"/>
      <c r="Q62" s="15">
        <v>1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1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0</v>
      </c>
      <c r="K65" s="56">
        <v>0</v>
      </c>
      <c r="L65" s="56"/>
      <c r="M65" s="56">
        <v>0</v>
      </c>
      <c r="N65" s="56"/>
      <c r="O65" s="56"/>
      <c r="P65" s="56"/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0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0</v>
      </c>
      <c r="K70" s="45">
        <v>0</v>
      </c>
      <c r="L70" s="58"/>
      <c r="M70" s="45">
        <v>0</v>
      </c>
      <c r="N70" s="58"/>
      <c r="O70" s="58"/>
      <c r="P70" s="45"/>
      <c r="Q70" s="58">
        <v>0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0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0</v>
      </c>
      <c r="K75" s="56">
        <v>0</v>
      </c>
      <c r="L75" s="56"/>
      <c r="M75" s="56">
        <v>0</v>
      </c>
      <c r="N75" s="56"/>
      <c r="O75" s="56"/>
      <c r="P75" s="56"/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0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2</v>
      </c>
      <c r="K80" s="56">
        <v>0</v>
      </c>
      <c r="L80" s="56"/>
      <c r="M80" s="56">
        <v>2</v>
      </c>
      <c r="N80" s="56"/>
      <c r="O80" s="56"/>
      <c r="P80" s="56"/>
      <c r="Q80" s="56">
        <v>0</v>
      </c>
      <c r="R80" s="56">
        <v>0</v>
      </c>
      <c r="S80" s="56">
        <v>2</v>
      </c>
      <c r="T80" s="56">
        <v>0</v>
      </c>
      <c r="U80" s="56">
        <v>0</v>
      </c>
      <c r="V80" s="56"/>
      <c r="W80" s="56">
        <v>2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2</v>
      </c>
      <c r="K82" s="15">
        <v>0</v>
      </c>
      <c r="L82" s="10"/>
      <c r="M82" s="15">
        <v>2</v>
      </c>
      <c r="N82" s="10"/>
      <c r="O82" s="10"/>
      <c r="P82" s="10"/>
      <c r="Q82" s="15">
        <v>0</v>
      </c>
      <c r="R82" s="15">
        <v>0</v>
      </c>
      <c r="S82" s="15">
        <v>2</v>
      </c>
      <c r="T82" s="15">
        <v>0</v>
      </c>
      <c r="U82" s="15">
        <v>0</v>
      </c>
      <c r="V82" s="10"/>
      <c r="W82" s="15">
        <v>2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0</v>
      </c>
      <c r="K85" s="56">
        <v>0</v>
      </c>
      <c r="L85" s="56"/>
      <c r="M85" s="56">
        <v>0</v>
      </c>
      <c r="N85" s="56"/>
      <c r="O85" s="56"/>
      <c r="P85" s="56"/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0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0</v>
      </c>
      <c r="K86" s="43">
        <v>0</v>
      </c>
      <c r="L86" s="58"/>
      <c r="M86" s="43">
        <v>0</v>
      </c>
      <c r="N86" s="58"/>
      <c r="O86" s="58"/>
      <c r="P86" s="58"/>
      <c r="Q86" s="57">
        <v>0</v>
      </c>
      <c r="R86" s="57">
        <v>0</v>
      </c>
      <c r="S86" s="57">
        <v>0</v>
      </c>
      <c r="T86" s="43">
        <v>0</v>
      </c>
      <c r="U86" s="43">
        <v>0</v>
      </c>
      <c r="V86" s="58"/>
      <c r="W86" s="43">
        <v>0</v>
      </c>
      <c r="X86" s="56"/>
      <c r="Y86" s="56"/>
      <c r="Z86" s="56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0</v>
      </c>
      <c r="K87" s="56">
        <v>0</v>
      </c>
      <c r="L87" s="56"/>
      <c r="M87" s="56">
        <v>0</v>
      </c>
      <c r="N87" s="56"/>
      <c r="O87" s="56"/>
      <c r="P87" s="56"/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/>
      <c r="W87" s="56">
        <v>0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0</v>
      </c>
      <c r="K92" s="56">
        <v>0</v>
      </c>
      <c r="L92" s="56"/>
      <c r="M92" s="56">
        <v>0</v>
      </c>
      <c r="N92" s="56"/>
      <c r="O92" s="56"/>
      <c r="P92" s="56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0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0</v>
      </c>
      <c r="K97" s="56">
        <v>0</v>
      </c>
      <c r="L97" s="56"/>
      <c r="M97" s="56">
        <v>0</v>
      </c>
      <c r="N97" s="56"/>
      <c r="O97" s="56"/>
      <c r="P97" s="56"/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59" t="s">
        <v>162</v>
      </c>
      <c r="F98" s="56">
        <v>0</v>
      </c>
      <c r="G98" s="56"/>
      <c r="H98" s="56"/>
      <c r="I98" s="56"/>
      <c r="J98" s="56">
        <v>0</v>
      </c>
      <c r="K98" s="56">
        <v>0</v>
      </c>
      <c r="L98" s="56"/>
      <c r="M98" s="56">
        <v>0</v>
      </c>
      <c r="N98" s="56"/>
      <c r="O98" s="56"/>
      <c r="P98" s="56"/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/>
      <c r="W98" s="56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0</v>
      </c>
      <c r="K103" s="56">
        <v>0</v>
      </c>
      <c r="L103" s="56"/>
      <c r="M103" s="56">
        <v>0</v>
      </c>
      <c r="N103" s="56"/>
      <c r="O103" s="56"/>
      <c r="P103" s="56"/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0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0</v>
      </c>
      <c r="K108" s="56">
        <v>0</v>
      </c>
      <c r="L108" s="56"/>
      <c r="M108" s="56">
        <v>0</v>
      </c>
      <c r="N108" s="56"/>
      <c r="O108" s="56"/>
      <c r="P108" s="56"/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/>
      <c r="W108" s="56">
        <v>0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59" t="s">
        <v>142</v>
      </c>
      <c r="F109" s="56">
        <v>0</v>
      </c>
      <c r="G109" s="56"/>
      <c r="H109" s="56"/>
      <c r="I109" s="56"/>
      <c r="J109" s="56">
        <v>0</v>
      </c>
      <c r="K109" s="56">
        <v>0</v>
      </c>
      <c r="L109" s="56"/>
      <c r="M109" s="56">
        <v>0</v>
      </c>
      <c r="N109" s="56"/>
      <c r="O109" s="56"/>
      <c r="P109" s="56"/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/>
      <c r="W109" s="56">
        <v>0</v>
      </c>
      <c r="X109" s="56"/>
      <c r="Y109" s="56"/>
      <c r="Z109" s="56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1</v>
      </c>
      <c r="K114" s="56">
        <v>0</v>
      </c>
      <c r="L114" s="56"/>
      <c r="M114" s="56">
        <v>1</v>
      </c>
      <c r="N114" s="56"/>
      <c r="O114" s="56"/>
      <c r="P114" s="56"/>
      <c r="Q114" s="56">
        <v>1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1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59" t="s">
        <v>161</v>
      </c>
      <c r="F115" s="56">
        <v>0</v>
      </c>
      <c r="G115" s="56"/>
      <c r="H115" s="56"/>
      <c r="I115" s="56"/>
      <c r="J115" s="56">
        <v>0</v>
      </c>
      <c r="K115" s="56">
        <v>0</v>
      </c>
      <c r="L115" s="56"/>
      <c r="M115" s="56">
        <v>0</v>
      </c>
      <c r="N115" s="56"/>
      <c r="O115" s="56"/>
      <c r="P115" s="56"/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/>
      <c r="W115" s="56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1</v>
      </c>
      <c r="K117" s="15">
        <v>0</v>
      </c>
      <c r="L117" s="10"/>
      <c r="M117" s="15">
        <v>1</v>
      </c>
      <c r="N117" s="10"/>
      <c r="O117" s="10"/>
      <c r="P117" s="10"/>
      <c r="Q117" s="15">
        <v>1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1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0</v>
      </c>
      <c r="K120" s="56">
        <v>0</v>
      </c>
      <c r="L120" s="56"/>
      <c r="M120" s="56">
        <v>0</v>
      </c>
      <c r="N120" s="56"/>
      <c r="O120" s="56"/>
      <c r="P120" s="56"/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0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0</v>
      </c>
      <c r="K125" s="56">
        <v>0</v>
      </c>
      <c r="L125" s="56"/>
      <c r="M125" s="56">
        <v>0</v>
      </c>
      <c r="N125" s="56"/>
      <c r="O125" s="56"/>
      <c r="P125" s="56"/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0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0</v>
      </c>
      <c r="K130" s="56">
        <v>0</v>
      </c>
      <c r="L130" s="56"/>
      <c r="M130" s="56">
        <v>0</v>
      </c>
      <c r="N130" s="56"/>
      <c r="O130" s="56"/>
      <c r="P130" s="56"/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0</v>
      </c>
      <c r="K140" s="56">
        <v>0</v>
      </c>
      <c r="L140" s="56"/>
      <c r="M140" s="56">
        <v>0</v>
      </c>
      <c r="N140" s="56"/>
      <c r="O140" s="56"/>
      <c r="P140" s="56"/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0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0</v>
      </c>
      <c r="K145" s="56">
        <v>0</v>
      </c>
      <c r="L145" s="56"/>
      <c r="M145" s="56">
        <v>0</v>
      </c>
      <c r="N145" s="56"/>
      <c r="O145" s="56"/>
      <c r="P145" s="56"/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0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0</v>
      </c>
      <c r="K150" s="56">
        <v>0</v>
      </c>
      <c r="L150" s="56"/>
      <c r="M150" s="56">
        <v>0</v>
      </c>
      <c r="N150" s="56"/>
      <c r="O150" s="56"/>
      <c r="P150" s="56"/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0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0</v>
      </c>
      <c r="K155" s="56">
        <v>0</v>
      </c>
      <c r="L155" s="56"/>
      <c r="M155" s="56">
        <v>0</v>
      </c>
      <c r="N155" s="56"/>
      <c r="O155" s="56"/>
      <c r="P155" s="56"/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0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0</v>
      </c>
      <c r="K160" s="56">
        <v>0</v>
      </c>
      <c r="L160" s="56"/>
      <c r="M160" s="56">
        <v>0</v>
      </c>
      <c r="N160" s="56"/>
      <c r="O160" s="56"/>
      <c r="P160" s="56"/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0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0</v>
      </c>
      <c r="K165" s="56">
        <v>0</v>
      </c>
      <c r="L165" s="56"/>
      <c r="M165" s="56">
        <v>0</v>
      </c>
      <c r="N165" s="56"/>
      <c r="O165" s="56"/>
      <c r="P165" s="56"/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>
        <v>0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0</v>
      </c>
      <c r="K170" s="56">
        <v>0</v>
      </c>
      <c r="L170" s="56"/>
      <c r="M170" s="56">
        <v>0</v>
      </c>
      <c r="N170" s="56"/>
      <c r="O170" s="56"/>
      <c r="P170" s="56"/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/>
      <c r="W170" s="56">
        <v>0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2</v>
      </c>
      <c r="K175" s="56">
        <v>0</v>
      </c>
      <c r="L175" s="56"/>
      <c r="M175" s="56">
        <v>2</v>
      </c>
      <c r="N175" s="56"/>
      <c r="O175" s="56"/>
      <c r="P175" s="56"/>
      <c r="Q175" s="56">
        <v>0</v>
      </c>
      <c r="R175" s="56">
        <v>0</v>
      </c>
      <c r="S175" s="56">
        <v>2</v>
      </c>
      <c r="T175" s="56">
        <v>0</v>
      </c>
      <c r="U175" s="56">
        <v>0</v>
      </c>
      <c r="V175" s="56"/>
      <c r="W175" s="56">
        <v>2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2</v>
      </c>
      <c r="K177" s="15">
        <v>0</v>
      </c>
      <c r="L177" s="10"/>
      <c r="M177" s="15">
        <v>2</v>
      </c>
      <c r="N177" s="10"/>
      <c r="O177" s="10"/>
      <c r="P177" s="10"/>
      <c r="Q177" s="15">
        <v>0</v>
      </c>
      <c r="R177" s="15">
        <v>0</v>
      </c>
      <c r="S177" s="15">
        <v>2</v>
      </c>
      <c r="T177" s="15">
        <v>0</v>
      </c>
      <c r="U177" s="15">
        <v>0</v>
      </c>
      <c r="V177" s="10"/>
      <c r="W177" s="15">
        <v>2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6</v>
      </c>
      <c r="K179" s="9">
        <v>0</v>
      </c>
      <c r="L179" s="10"/>
      <c r="M179" s="9">
        <v>6</v>
      </c>
      <c r="N179" s="10"/>
      <c r="O179" s="10"/>
      <c r="P179" s="10"/>
      <c r="Q179" s="9">
        <v>2</v>
      </c>
      <c r="R179" s="9">
        <v>0</v>
      </c>
      <c r="S179" s="9">
        <v>4</v>
      </c>
      <c r="T179" s="9">
        <v>0</v>
      </c>
      <c r="U179" s="9">
        <v>0</v>
      </c>
      <c r="V179" s="10"/>
      <c r="W179" s="9">
        <v>6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  <row r="196" spans="2:3" ht="18" x14ac:dyDescent="0.25">
      <c r="B196" s="68"/>
      <c r="C196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9"/>
  </sheetPr>
  <dimension ref="A2:AA195"/>
  <sheetViews>
    <sheetView view="pageBreakPreview" zoomScale="60" zoomScaleNormal="60" workbookViewId="0">
      <pane ySplit="9" topLeftCell="A178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115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0</v>
      </c>
      <c r="K11" s="56">
        <v>0</v>
      </c>
      <c r="L11" s="56"/>
      <c r="M11" s="56">
        <v>0</v>
      </c>
      <c r="N11" s="56"/>
      <c r="O11" s="56"/>
      <c r="P11" s="56"/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0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0</v>
      </c>
      <c r="K12" s="43">
        <v>0</v>
      </c>
      <c r="L12" s="58"/>
      <c r="M12" s="43">
        <v>0</v>
      </c>
      <c r="N12" s="58"/>
      <c r="O12" s="58"/>
      <c r="P12" s="58"/>
      <c r="Q12" s="57">
        <v>0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0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1</v>
      </c>
      <c r="K13" s="56">
        <v>0</v>
      </c>
      <c r="L13" s="56"/>
      <c r="M13" s="56">
        <v>1</v>
      </c>
      <c r="N13" s="56"/>
      <c r="O13" s="56"/>
      <c r="P13" s="56"/>
      <c r="Q13" s="56">
        <v>0</v>
      </c>
      <c r="R13" s="56">
        <v>1</v>
      </c>
      <c r="S13" s="56">
        <v>0</v>
      </c>
      <c r="T13" s="56">
        <v>0</v>
      </c>
      <c r="U13" s="56">
        <v>0</v>
      </c>
      <c r="V13" s="56"/>
      <c r="W13" s="56">
        <v>1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1</v>
      </c>
      <c r="K15" s="15">
        <v>0</v>
      </c>
      <c r="L15" s="10"/>
      <c r="M15" s="15">
        <v>1</v>
      </c>
      <c r="N15" s="10"/>
      <c r="O15" s="10"/>
      <c r="P15" s="10"/>
      <c r="Q15" s="15">
        <v>0</v>
      </c>
      <c r="R15" s="15">
        <v>1</v>
      </c>
      <c r="S15" s="15">
        <v>0</v>
      </c>
      <c r="T15" s="15">
        <v>0</v>
      </c>
      <c r="U15" s="15">
        <v>0</v>
      </c>
      <c r="V15" s="10"/>
      <c r="W15" s="15">
        <v>1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0</v>
      </c>
      <c r="K18" s="45">
        <v>0</v>
      </c>
      <c r="L18" s="58"/>
      <c r="M18" s="45">
        <v>0</v>
      </c>
      <c r="N18" s="58"/>
      <c r="O18" s="58"/>
      <c r="P18" s="45"/>
      <c r="Q18" s="58">
        <v>0</v>
      </c>
      <c r="R18" s="45">
        <v>0</v>
      </c>
      <c r="S18" s="58">
        <v>0</v>
      </c>
      <c r="T18" s="45">
        <v>0</v>
      </c>
      <c r="U18" s="45">
        <v>0</v>
      </c>
      <c r="V18" s="58"/>
      <c r="W18" s="45">
        <v>0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0</v>
      </c>
      <c r="K24" s="56">
        <v>0</v>
      </c>
      <c r="L24" s="56"/>
      <c r="M24" s="56">
        <v>0</v>
      </c>
      <c r="N24" s="56"/>
      <c r="O24" s="56"/>
      <c r="P24" s="56"/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/>
      <c r="W24" s="56">
        <v>0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0</v>
      </c>
      <c r="K29" s="45">
        <v>0</v>
      </c>
      <c r="L29" s="58"/>
      <c r="M29" s="45">
        <v>0</v>
      </c>
      <c r="N29" s="58"/>
      <c r="O29" s="58"/>
      <c r="P29" s="45"/>
      <c r="Q29" s="58">
        <v>0</v>
      </c>
      <c r="R29" s="45">
        <v>0</v>
      </c>
      <c r="S29" s="58">
        <v>0</v>
      </c>
      <c r="T29" s="45">
        <v>0</v>
      </c>
      <c r="U29" s="45">
        <v>0</v>
      </c>
      <c r="V29" s="58"/>
      <c r="W29" s="45">
        <v>0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0</v>
      </c>
      <c r="K34" s="56">
        <v>0</v>
      </c>
      <c r="L34" s="56"/>
      <c r="M34" s="56">
        <v>0</v>
      </c>
      <c r="N34" s="56"/>
      <c r="O34" s="56"/>
      <c r="P34" s="56"/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/>
      <c r="W34" s="56">
        <v>0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0</v>
      </c>
      <c r="K39" s="56">
        <v>0</v>
      </c>
      <c r="L39" s="56"/>
      <c r="M39" s="56">
        <v>0</v>
      </c>
      <c r="N39" s="56"/>
      <c r="O39" s="56"/>
      <c r="P39" s="56"/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0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0</v>
      </c>
      <c r="K44" s="45">
        <v>0</v>
      </c>
      <c r="L44" s="58"/>
      <c r="M44" s="45">
        <v>0</v>
      </c>
      <c r="N44" s="58"/>
      <c r="O44" s="58"/>
      <c r="P44" s="45"/>
      <c r="Q44" s="58">
        <v>0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0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0</v>
      </c>
      <c r="K49" s="56">
        <v>0</v>
      </c>
      <c r="L49" s="56"/>
      <c r="M49" s="56">
        <v>0</v>
      </c>
      <c r="N49" s="56"/>
      <c r="O49" s="56"/>
      <c r="P49" s="56"/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0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0</v>
      </c>
      <c r="K54" s="45">
        <v>0</v>
      </c>
      <c r="L54" s="58"/>
      <c r="M54" s="45">
        <v>0</v>
      </c>
      <c r="N54" s="58"/>
      <c r="O54" s="58"/>
      <c r="P54" s="45"/>
      <c r="Q54" s="58">
        <v>0</v>
      </c>
      <c r="R54" s="45">
        <v>0</v>
      </c>
      <c r="S54" s="58">
        <v>0</v>
      </c>
      <c r="T54" s="45">
        <v>0</v>
      </c>
      <c r="U54" s="45">
        <v>0</v>
      </c>
      <c r="V54" s="58"/>
      <c r="W54" s="45">
        <v>0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0</v>
      </c>
      <c r="K59" s="56">
        <v>0</v>
      </c>
      <c r="L59" s="56"/>
      <c r="M59" s="56">
        <v>0</v>
      </c>
      <c r="N59" s="56"/>
      <c r="O59" s="56"/>
      <c r="P59" s="56"/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0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0</v>
      </c>
      <c r="K60" s="43">
        <v>0</v>
      </c>
      <c r="L60" s="58"/>
      <c r="M60" s="43">
        <v>0</v>
      </c>
      <c r="N60" s="58"/>
      <c r="O60" s="58"/>
      <c r="P60" s="58"/>
      <c r="Q60" s="57">
        <v>0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0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0</v>
      </c>
      <c r="K65" s="56">
        <v>0</v>
      </c>
      <c r="L65" s="56"/>
      <c r="M65" s="56">
        <v>0</v>
      </c>
      <c r="N65" s="56"/>
      <c r="O65" s="56"/>
      <c r="P65" s="56"/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0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0</v>
      </c>
      <c r="K70" s="45">
        <v>0</v>
      </c>
      <c r="L70" s="58"/>
      <c r="M70" s="45">
        <v>0</v>
      </c>
      <c r="N70" s="58"/>
      <c r="O70" s="58"/>
      <c r="P70" s="45"/>
      <c r="Q70" s="58">
        <v>0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0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0</v>
      </c>
      <c r="K75" s="56">
        <v>0</v>
      </c>
      <c r="L75" s="56"/>
      <c r="M75" s="56">
        <v>0</v>
      </c>
      <c r="N75" s="56"/>
      <c r="O75" s="56"/>
      <c r="P75" s="56"/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0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0</v>
      </c>
      <c r="K80" s="56">
        <v>0</v>
      </c>
      <c r="L80" s="56"/>
      <c r="M80" s="56">
        <v>0</v>
      </c>
      <c r="N80" s="56"/>
      <c r="O80" s="56"/>
      <c r="P80" s="56"/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/>
      <c r="W80" s="56">
        <v>0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0</v>
      </c>
      <c r="K82" s="15">
        <v>0</v>
      </c>
      <c r="L82" s="10"/>
      <c r="M82" s="15">
        <v>0</v>
      </c>
      <c r="N82" s="10"/>
      <c r="O82" s="10"/>
      <c r="P82" s="10"/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0"/>
      <c r="W82" s="15">
        <v>0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0</v>
      </c>
      <c r="K85" s="56">
        <v>0</v>
      </c>
      <c r="L85" s="56"/>
      <c r="M85" s="56">
        <v>0</v>
      </c>
      <c r="N85" s="56"/>
      <c r="O85" s="56"/>
      <c r="P85" s="56"/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0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0</v>
      </c>
      <c r="K86" s="43">
        <v>0</v>
      </c>
      <c r="L86" s="58"/>
      <c r="M86" s="43">
        <v>0</v>
      </c>
      <c r="N86" s="58"/>
      <c r="O86" s="58"/>
      <c r="P86" s="58"/>
      <c r="Q86" s="57">
        <v>0</v>
      </c>
      <c r="R86" s="57">
        <v>0</v>
      </c>
      <c r="S86" s="57">
        <v>0</v>
      </c>
      <c r="T86" s="43">
        <v>0</v>
      </c>
      <c r="U86" s="43">
        <v>0</v>
      </c>
      <c r="V86" s="58"/>
      <c r="W86" s="43">
        <v>0</v>
      </c>
      <c r="X86" s="56"/>
      <c r="Y86" s="56"/>
      <c r="Z86" s="56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0</v>
      </c>
      <c r="K87" s="56">
        <v>0</v>
      </c>
      <c r="L87" s="56"/>
      <c r="M87" s="56">
        <v>0</v>
      </c>
      <c r="N87" s="56"/>
      <c r="O87" s="56"/>
      <c r="P87" s="56"/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/>
      <c r="W87" s="56">
        <v>0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0</v>
      </c>
      <c r="K92" s="56">
        <v>0</v>
      </c>
      <c r="L92" s="56"/>
      <c r="M92" s="56">
        <v>0</v>
      </c>
      <c r="N92" s="56"/>
      <c r="O92" s="56"/>
      <c r="P92" s="56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0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0</v>
      </c>
      <c r="K97" s="56">
        <v>0</v>
      </c>
      <c r="L97" s="56"/>
      <c r="M97" s="56">
        <v>0</v>
      </c>
      <c r="N97" s="56"/>
      <c r="O97" s="56"/>
      <c r="P97" s="56"/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60" t="s">
        <v>162</v>
      </c>
      <c r="F98" s="57">
        <v>0</v>
      </c>
      <c r="G98" s="56"/>
      <c r="H98" s="56"/>
      <c r="I98" s="56"/>
      <c r="J98" s="57">
        <v>0</v>
      </c>
      <c r="K98" s="43">
        <v>0</v>
      </c>
      <c r="L98" s="56"/>
      <c r="M98" s="43">
        <v>0</v>
      </c>
      <c r="N98" s="56"/>
      <c r="O98" s="56"/>
      <c r="P98" s="56"/>
      <c r="Q98" s="57">
        <v>0</v>
      </c>
      <c r="R98" s="57">
        <v>0</v>
      </c>
      <c r="S98" s="57">
        <v>0</v>
      </c>
      <c r="T98" s="43">
        <v>0</v>
      </c>
      <c r="U98" s="43">
        <v>0</v>
      </c>
      <c r="V98" s="56"/>
      <c r="W98" s="43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0</v>
      </c>
      <c r="K103" s="56">
        <v>0</v>
      </c>
      <c r="L103" s="56"/>
      <c r="M103" s="56">
        <v>0</v>
      </c>
      <c r="N103" s="56"/>
      <c r="O103" s="56"/>
      <c r="P103" s="56"/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0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0</v>
      </c>
      <c r="K108" s="56">
        <v>0</v>
      </c>
      <c r="L108" s="56"/>
      <c r="M108" s="56">
        <v>0</v>
      </c>
      <c r="N108" s="56"/>
      <c r="O108" s="56"/>
      <c r="P108" s="56"/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/>
      <c r="W108" s="56">
        <v>0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59" t="s">
        <v>142</v>
      </c>
      <c r="F109" s="56">
        <v>0</v>
      </c>
      <c r="G109" s="56"/>
      <c r="H109" s="56"/>
      <c r="I109" s="56"/>
      <c r="J109" s="56">
        <v>0</v>
      </c>
      <c r="K109" s="56">
        <v>0</v>
      </c>
      <c r="L109" s="56"/>
      <c r="M109" s="56">
        <v>0</v>
      </c>
      <c r="N109" s="56"/>
      <c r="O109" s="56"/>
      <c r="P109" s="56"/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/>
      <c r="W109" s="56">
        <v>0</v>
      </c>
      <c r="X109" s="56"/>
      <c r="Y109" s="56"/>
      <c r="Z109" s="56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0</v>
      </c>
      <c r="K114" s="56">
        <v>0</v>
      </c>
      <c r="L114" s="56"/>
      <c r="M114" s="56">
        <v>0</v>
      </c>
      <c r="N114" s="56"/>
      <c r="O114" s="56"/>
      <c r="P114" s="56"/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0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59" t="s">
        <v>161</v>
      </c>
      <c r="F115" s="56">
        <v>0</v>
      </c>
      <c r="G115" s="56"/>
      <c r="H115" s="56"/>
      <c r="I115" s="56"/>
      <c r="J115" s="56">
        <v>0</v>
      </c>
      <c r="K115" s="56">
        <v>0</v>
      </c>
      <c r="L115" s="56"/>
      <c r="M115" s="56">
        <v>0</v>
      </c>
      <c r="N115" s="56"/>
      <c r="O115" s="56"/>
      <c r="P115" s="56"/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/>
      <c r="W115" s="56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0</v>
      </c>
      <c r="K120" s="56">
        <v>0</v>
      </c>
      <c r="L120" s="56"/>
      <c r="M120" s="56">
        <v>0</v>
      </c>
      <c r="N120" s="56"/>
      <c r="O120" s="56"/>
      <c r="P120" s="56"/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0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0</v>
      </c>
      <c r="K125" s="56">
        <v>0</v>
      </c>
      <c r="L125" s="56"/>
      <c r="M125" s="56">
        <v>0</v>
      </c>
      <c r="N125" s="56"/>
      <c r="O125" s="56"/>
      <c r="P125" s="56"/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0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0</v>
      </c>
      <c r="K130" s="56">
        <v>0</v>
      </c>
      <c r="L130" s="56"/>
      <c r="M130" s="56">
        <v>0</v>
      </c>
      <c r="N130" s="56"/>
      <c r="O130" s="56"/>
      <c r="P130" s="56"/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0</v>
      </c>
      <c r="K140" s="56">
        <v>0</v>
      </c>
      <c r="L140" s="56"/>
      <c r="M140" s="56">
        <v>0</v>
      </c>
      <c r="N140" s="56"/>
      <c r="O140" s="56"/>
      <c r="P140" s="56"/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0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0</v>
      </c>
      <c r="K145" s="56">
        <v>0</v>
      </c>
      <c r="L145" s="56"/>
      <c r="M145" s="56">
        <v>0</v>
      </c>
      <c r="N145" s="56"/>
      <c r="O145" s="56"/>
      <c r="P145" s="56"/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0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0</v>
      </c>
      <c r="K150" s="56">
        <v>0</v>
      </c>
      <c r="L150" s="56"/>
      <c r="M150" s="56">
        <v>0</v>
      </c>
      <c r="N150" s="56"/>
      <c r="O150" s="56"/>
      <c r="P150" s="56"/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0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0</v>
      </c>
      <c r="K155" s="56">
        <v>0</v>
      </c>
      <c r="L155" s="56">
        <v>0</v>
      </c>
      <c r="M155" s="56">
        <v>0</v>
      </c>
      <c r="N155" s="56"/>
      <c r="O155" s="56"/>
      <c r="P155" s="56"/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0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0</v>
      </c>
      <c r="K160" s="56">
        <v>0</v>
      </c>
      <c r="L160" s="56"/>
      <c r="M160" s="56">
        <v>0</v>
      </c>
      <c r="N160" s="56"/>
      <c r="O160" s="56"/>
      <c r="P160" s="56"/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0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0</v>
      </c>
      <c r="K165" s="56">
        <v>0</v>
      </c>
      <c r="L165" s="56"/>
      <c r="M165" s="56">
        <v>0</v>
      </c>
      <c r="N165" s="56"/>
      <c r="O165" s="56"/>
      <c r="P165" s="56"/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>
        <v>0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0</v>
      </c>
      <c r="K170" s="56">
        <v>0</v>
      </c>
      <c r="L170" s="56"/>
      <c r="M170" s="56">
        <v>0</v>
      </c>
      <c r="N170" s="56"/>
      <c r="O170" s="56"/>
      <c r="P170" s="56"/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/>
      <c r="W170" s="56">
        <v>0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0</v>
      </c>
      <c r="K175" s="56">
        <v>0</v>
      </c>
      <c r="L175" s="56"/>
      <c r="M175" s="56">
        <v>0</v>
      </c>
      <c r="N175" s="56"/>
      <c r="O175" s="56"/>
      <c r="P175" s="56"/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/>
      <c r="W175" s="56">
        <v>0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1</v>
      </c>
      <c r="K179" s="9">
        <v>0</v>
      </c>
      <c r="L179" s="10"/>
      <c r="M179" s="9">
        <v>1</v>
      </c>
      <c r="N179" s="10"/>
      <c r="O179" s="10"/>
      <c r="P179" s="10"/>
      <c r="Q179" s="9">
        <v>0</v>
      </c>
      <c r="R179" s="9">
        <v>1</v>
      </c>
      <c r="S179" s="9">
        <v>0</v>
      </c>
      <c r="T179" s="9">
        <v>0</v>
      </c>
      <c r="U179" s="9">
        <v>0</v>
      </c>
      <c r="V179" s="10"/>
      <c r="W179" s="9">
        <v>1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9"/>
  </sheetPr>
  <dimension ref="A2:AA214"/>
  <sheetViews>
    <sheetView view="pageBreakPreview" zoomScale="60" zoomScaleNormal="60" workbookViewId="0">
      <pane ySplit="9" topLeftCell="A172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8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116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0</v>
      </c>
      <c r="K11" s="56">
        <v>0</v>
      </c>
      <c r="L11" s="56"/>
      <c r="M11" s="56">
        <v>0</v>
      </c>
      <c r="N11" s="56"/>
      <c r="O11" s="56"/>
      <c r="P11" s="56"/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0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1</v>
      </c>
      <c r="K12" s="43">
        <v>0</v>
      </c>
      <c r="L12" s="58"/>
      <c r="M12" s="43">
        <v>1</v>
      </c>
      <c r="N12" s="58"/>
      <c r="O12" s="58"/>
      <c r="P12" s="58"/>
      <c r="Q12" s="57">
        <v>1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1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1</v>
      </c>
      <c r="K13" s="56">
        <v>0</v>
      </c>
      <c r="L13" s="56"/>
      <c r="M13" s="56">
        <v>1</v>
      </c>
      <c r="N13" s="56"/>
      <c r="O13" s="56"/>
      <c r="P13" s="56"/>
      <c r="Q13" s="56">
        <v>1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1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2</v>
      </c>
      <c r="K15" s="15">
        <v>0</v>
      </c>
      <c r="L15" s="10"/>
      <c r="M15" s="15">
        <v>2</v>
      </c>
      <c r="N15" s="10"/>
      <c r="O15" s="10"/>
      <c r="P15" s="10"/>
      <c r="Q15" s="15">
        <v>2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2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1</v>
      </c>
      <c r="K18" s="45">
        <v>0</v>
      </c>
      <c r="L18" s="58"/>
      <c r="M18" s="45">
        <v>1</v>
      </c>
      <c r="N18" s="58"/>
      <c r="O18" s="58"/>
      <c r="P18" s="45"/>
      <c r="Q18" s="58">
        <v>1</v>
      </c>
      <c r="R18" s="45">
        <v>0</v>
      </c>
      <c r="S18" s="58">
        <v>0</v>
      </c>
      <c r="T18" s="45">
        <v>0</v>
      </c>
      <c r="U18" s="45">
        <v>0</v>
      </c>
      <c r="V18" s="58"/>
      <c r="W18" s="45">
        <v>1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1</v>
      </c>
      <c r="K21" s="15">
        <v>0</v>
      </c>
      <c r="L21" s="10"/>
      <c r="M21" s="15">
        <v>1</v>
      </c>
      <c r="N21" s="10"/>
      <c r="O21" s="10"/>
      <c r="P21" s="10"/>
      <c r="Q21" s="15">
        <v>1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1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0</v>
      </c>
      <c r="K24" s="56">
        <v>0</v>
      </c>
      <c r="L24" s="56"/>
      <c r="M24" s="56">
        <v>0</v>
      </c>
      <c r="N24" s="56"/>
      <c r="O24" s="56"/>
      <c r="P24" s="56"/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/>
      <c r="W24" s="56">
        <v>0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3</v>
      </c>
      <c r="K29" s="45">
        <v>0</v>
      </c>
      <c r="L29" s="58"/>
      <c r="M29" s="45">
        <v>3</v>
      </c>
      <c r="N29" s="58"/>
      <c r="O29" s="58"/>
      <c r="P29" s="45"/>
      <c r="Q29" s="58">
        <v>2</v>
      </c>
      <c r="R29" s="45">
        <v>1</v>
      </c>
      <c r="S29" s="58">
        <v>0</v>
      </c>
      <c r="T29" s="45">
        <v>0</v>
      </c>
      <c r="U29" s="45">
        <v>0</v>
      </c>
      <c r="V29" s="58"/>
      <c r="W29" s="45">
        <v>3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3</v>
      </c>
      <c r="K31" s="15">
        <v>0</v>
      </c>
      <c r="L31" s="10"/>
      <c r="M31" s="15">
        <v>3</v>
      </c>
      <c r="N31" s="10"/>
      <c r="O31" s="10"/>
      <c r="P31" s="10"/>
      <c r="Q31" s="15">
        <v>2</v>
      </c>
      <c r="R31" s="15">
        <v>1</v>
      </c>
      <c r="S31" s="15">
        <v>0</v>
      </c>
      <c r="T31" s="15">
        <v>0</v>
      </c>
      <c r="U31" s="15">
        <v>0</v>
      </c>
      <c r="V31" s="10"/>
      <c r="W31" s="15">
        <v>3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0</v>
      </c>
      <c r="K34" s="56">
        <v>0</v>
      </c>
      <c r="L34" s="56"/>
      <c r="M34" s="56">
        <v>0</v>
      </c>
      <c r="N34" s="56"/>
      <c r="O34" s="56"/>
      <c r="P34" s="56"/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/>
      <c r="W34" s="56">
        <v>0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0</v>
      </c>
      <c r="K39" s="56">
        <v>0</v>
      </c>
      <c r="L39" s="56"/>
      <c r="M39" s="56">
        <v>0</v>
      </c>
      <c r="N39" s="56"/>
      <c r="O39" s="56"/>
      <c r="P39" s="56"/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0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0</v>
      </c>
      <c r="K44" s="45">
        <v>0</v>
      </c>
      <c r="L44" s="58"/>
      <c r="M44" s="45">
        <v>0</v>
      </c>
      <c r="N44" s="58"/>
      <c r="O44" s="58"/>
      <c r="P44" s="45"/>
      <c r="Q44" s="58">
        <v>0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0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0</v>
      </c>
      <c r="K49" s="56">
        <v>0</v>
      </c>
      <c r="L49" s="56"/>
      <c r="M49" s="56">
        <v>0</v>
      </c>
      <c r="N49" s="56"/>
      <c r="O49" s="56"/>
      <c r="P49" s="56"/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0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0</v>
      </c>
      <c r="K54" s="45">
        <v>0</v>
      </c>
      <c r="L54" s="58"/>
      <c r="M54" s="45">
        <v>0</v>
      </c>
      <c r="N54" s="58"/>
      <c r="O54" s="58"/>
      <c r="P54" s="45"/>
      <c r="Q54" s="58">
        <v>0</v>
      </c>
      <c r="R54" s="45">
        <v>0</v>
      </c>
      <c r="S54" s="58">
        <v>0</v>
      </c>
      <c r="T54" s="45">
        <v>0</v>
      </c>
      <c r="U54" s="45">
        <v>0</v>
      </c>
      <c r="V54" s="58"/>
      <c r="W54" s="45">
        <v>0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0</v>
      </c>
      <c r="K59" s="56">
        <v>0</v>
      </c>
      <c r="L59" s="56"/>
      <c r="M59" s="56">
        <v>0</v>
      </c>
      <c r="N59" s="56"/>
      <c r="O59" s="56"/>
      <c r="P59" s="56"/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0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1</v>
      </c>
      <c r="K60" s="43">
        <v>0</v>
      </c>
      <c r="L60" s="58"/>
      <c r="M60" s="43">
        <v>1</v>
      </c>
      <c r="N60" s="58"/>
      <c r="O60" s="58"/>
      <c r="P60" s="58"/>
      <c r="Q60" s="57">
        <v>1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1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1</v>
      </c>
      <c r="K62" s="15">
        <v>0</v>
      </c>
      <c r="L62" s="10"/>
      <c r="M62" s="15">
        <v>1</v>
      </c>
      <c r="N62" s="10"/>
      <c r="O62" s="10"/>
      <c r="P62" s="10"/>
      <c r="Q62" s="15">
        <v>1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1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0</v>
      </c>
      <c r="K65" s="56">
        <v>0</v>
      </c>
      <c r="L65" s="56"/>
      <c r="M65" s="56">
        <v>0</v>
      </c>
      <c r="N65" s="56"/>
      <c r="O65" s="56"/>
      <c r="P65" s="56"/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0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0</v>
      </c>
      <c r="K70" s="45">
        <v>0</v>
      </c>
      <c r="L70" s="58"/>
      <c r="M70" s="45">
        <v>0</v>
      </c>
      <c r="N70" s="58"/>
      <c r="O70" s="58"/>
      <c r="P70" s="45"/>
      <c r="Q70" s="58">
        <v>0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0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0</v>
      </c>
      <c r="K75" s="56">
        <v>0</v>
      </c>
      <c r="L75" s="56"/>
      <c r="M75" s="56">
        <v>0</v>
      </c>
      <c r="N75" s="56"/>
      <c r="O75" s="56"/>
      <c r="P75" s="56"/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0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2</v>
      </c>
      <c r="K80" s="56">
        <v>0</v>
      </c>
      <c r="L80" s="56"/>
      <c r="M80" s="56">
        <v>2</v>
      </c>
      <c r="N80" s="56"/>
      <c r="O80" s="56"/>
      <c r="P80" s="56"/>
      <c r="Q80" s="56">
        <v>2</v>
      </c>
      <c r="R80" s="56">
        <v>0</v>
      </c>
      <c r="S80" s="56">
        <v>0</v>
      </c>
      <c r="T80" s="56">
        <v>0</v>
      </c>
      <c r="U80" s="56">
        <v>0</v>
      </c>
      <c r="V80" s="56"/>
      <c r="W80" s="56">
        <v>2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2</v>
      </c>
      <c r="K82" s="15">
        <v>0</v>
      </c>
      <c r="L82" s="10"/>
      <c r="M82" s="15">
        <v>2</v>
      </c>
      <c r="N82" s="10"/>
      <c r="O82" s="10"/>
      <c r="P82" s="10"/>
      <c r="Q82" s="15">
        <v>2</v>
      </c>
      <c r="R82" s="15">
        <v>0</v>
      </c>
      <c r="S82" s="15">
        <v>0</v>
      </c>
      <c r="T82" s="15">
        <v>0</v>
      </c>
      <c r="U82" s="15">
        <v>0</v>
      </c>
      <c r="V82" s="10"/>
      <c r="W82" s="15">
        <v>2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0</v>
      </c>
      <c r="K85" s="56">
        <v>0</v>
      </c>
      <c r="L85" s="56"/>
      <c r="M85" s="56">
        <v>0</v>
      </c>
      <c r="N85" s="56"/>
      <c r="O85" s="56"/>
      <c r="P85" s="56"/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0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1</v>
      </c>
      <c r="K86" s="43">
        <v>0</v>
      </c>
      <c r="L86" s="58"/>
      <c r="M86" s="43">
        <v>1</v>
      </c>
      <c r="N86" s="58"/>
      <c r="O86" s="58"/>
      <c r="P86" s="58"/>
      <c r="Q86" s="57">
        <v>1</v>
      </c>
      <c r="R86" s="57">
        <v>0</v>
      </c>
      <c r="S86" s="57">
        <v>0</v>
      </c>
      <c r="T86" s="43">
        <v>0</v>
      </c>
      <c r="U86" s="43">
        <v>0</v>
      </c>
      <c r="V86" s="58"/>
      <c r="W86" s="43">
        <v>1</v>
      </c>
      <c r="X86" s="56"/>
      <c r="Y86" s="56"/>
      <c r="Z86" s="56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0</v>
      </c>
      <c r="K87" s="56">
        <v>0</v>
      </c>
      <c r="L87" s="56"/>
      <c r="M87" s="56">
        <v>0</v>
      </c>
      <c r="N87" s="56"/>
      <c r="O87" s="56"/>
      <c r="P87" s="56"/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/>
      <c r="W87" s="56">
        <v>0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1</v>
      </c>
      <c r="K89" s="15">
        <v>0</v>
      </c>
      <c r="L89" s="10"/>
      <c r="M89" s="15">
        <v>1</v>
      </c>
      <c r="N89" s="10"/>
      <c r="O89" s="10"/>
      <c r="P89" s="10"/>
      <c r="Q89" s="15">
        <v>1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1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0</v>
      </c>
      <c r="K92" s="56">
        <v>0</v>
      </c>
      <c r="L92" s="56"/>
      <c r="M92" s="56">
        <v>0</v>
      </c>
      <c r="N92" s="56"/>
      <c r="O92" s="56"/>
      <c r="P92" s="56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0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0</v>
      </c>
      <c r="K97" s="56">
        <v>0</v>
      </c>
      <c r="L97" s="56"/>
      <c r="M97" s="56">
        <v>0</v>
      </c>
      <c r="N97" s="56"/>
      <c r="O97" s="56"/>
      <c r="P97" s="56"/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60" t="s">
        <v>162</v>
      </c>
      <c r="F98" s="57">
        <v>0</v>
      </c>
      <c r="G98" s="56"/>
      <c r="H98" s="56"/>
      <c r="I98" s="56"/>
      <c r="J98" s="57">
        <v>0</v>
      </c>
      <c r="K98" s="43">
        <v>0</v>
      </c>
      <c r="L98" s="56"/>
      <c r="M98" s="43">
        <v>0</v>
      </c>
      <c r="N98" s="56"/>
      <c r="O98" s="56"/>
      <c r="P98" s="56"/>
      <c r="Q98" s="57">
        <v>0</v>
      </c>
      <c r="R98" s="57">
        <v>0</v>
      </c>
      <c r="S98" s="57">
        <v>0</v>
      </c>
      <c r="T98" s="43">
        <v>0</v>
      </c>
      <c r="U98" s="43">
        <v>0</v>
      </c>
      <c r="V98" s="56"/>
      <c r="W98" s="43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0</v>
      </c>
      <c r="K103" s="56">
        <v>0</v>
      </c>
      <c r="L103" s="56"/>
      <c r="M103" s="56">
        <v>0</v>
      </c>
      <c r="N103" s="56"/>
      <c r="O103" s="56"/>
      <c r="P103" s="56"/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0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0</v>
      </c>
      <c r="K108" s="56">
        <v>0</v>
      </c>
      <c r="L108" s="56"/>
      <c r="M108" s="56">
        <v>0</v>
      </c>
      <c r="N108" s="56"/>
      <c r="O108" s="56"/>
      <c r="P108" s="56"/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/>
      <c r="W108" s="56">
        <v>0</v>
      </c>
      <c r="X108" s="56"/>
      <c r="Y108" s="56"/>
      <c r="Z108" s="56"/>
      <c r="AA108" s="56">
        <v>0</v>
      </c>
    </row>
    <row r="109" spans="1:27" s="49" customFormat="1" ht="45" customHeight="1" x14ac:dyDescent="0.25">
      <c r="A109" s="48"/>
      <c r="B109" s="48"/>
      <c r="C109" s="48"/>
      <c r="D109" s="59" t="s">
        <v>142</v>
      </c>
      <c r="E109" s="48"/>
      <c r="F109" s="56">
        <v>0</v>
      </c>
      <c r="G109" s="56"/>
      <c r="H109" s="56"/>
      <c r="I109" s="56"/>
      <c r="J109" s="56">
        <v>0</v>
      </c>
      <c r="K109" s="56">
        <v>0</v>
      </c>
      <c r="L109" s="56"/>
      <c r="M109" s="56">
        <v>0</v>
      </c>
      <c r="N109" s="56"/>
      <c r="O109" s="56"/>
      <c r="P109" s="56"/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/>
      <c r="W109" s="56">
        <v>0</v>
      </c>
      <c r="X109" s="56"/>
      <c r="Y109" s="56"/>
      <c r="Z109" s="56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0</v>
      </c>
      <c r="K114" s="56">
        <v>0</v>
      </c>
      <c r="L114" s="56"/>
      <c r="M114" s="56">
        <v>0</v>
      </c>
      <c r="N114" s="56"/>
      <c r="O114" s="56"/>
      <c r="P114" s="56"/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0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59" t="s">
        <v>161</v>
      </c>
      <c r="F115" s="56">
        <v>0</v>
      </c>
      <c r="G115" s="56"/>
      <c r="H115" s="56"/>
      <c r="I115" s="56"/>
      <c r="J115" s="56">
        <v>0</v>
      </c>
      <c r="K115" s="56">
        <v>0</v>
      </c>
      <c r="L115" s="56"/>
      <c r="M115" s="56">
        <v>0</v>
      </c>
      <c r="N115" s="56"/>
      <c r="O115" s="56"/>
      <c r="P115" s="56"/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/>
      <c r="W115" s="56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0</v>
      </c>
      <c r="K120" s="56">
        <v>0</v>
      </c>
      <c r="L120" s="56"/>
      <c r="M120" s="56">
        <v>0</v>
      </c>
      <c r="N120" s="56"/>
      <c r="O120" s="56"/>
      <c r="P120" s="56"/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0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0</v>
      </c>
      <c r="K125" s="56">
        <v>0</v>
      </c>
      <c r="L125" s="56"/>
      <c r="M125" s="56">
        <v>0</v>
      </c>
      <c r="N125" s="56"/>
      <c r="O125" s="56"/>
      <c r="P125" s="56"/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0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0</v>
      </c>
      <c r="K130" s="56">
        <v>0</v>
      </c>
      <c r="L130" s="56"/>
      <c r="M130" s="56">
        <v>0</v>
      </c>
      <c r="N130" s="56"/>
      <c r="O130" s="56"/>
      <c r="P130" s="56"/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0</v>
      </c>
      <c r="K140" s="56">
        <v>0</v>
      </c>
      <c r="L140" s="56"/>
      <c r="M140" s="56">
        <v>0</v>
      </c>
      <c r="N140" s="56"/>
      <c r="O140" s="56"/>
      <c r="P140" s="56"/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0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3</v>
      </c>
      <c r="K145" s="56">
        <v>0</v>
      </c>
      <c r="L145" s="56"/>
      <c r="M145" s="56">
        <v>3</v>
      </c>
      <c r="N145" s="56"/>
      <c r="O145" s="56"/>
      <c r="P145" s="56"/>
      <c r="Q145" s="56">
        <v>3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3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3</v>
      </c>
      <c r="K147" s="15">
        <v>0</v>
      </c>
      <c r="L147" s="10"/>
      <c r="M147" s="15">
        <v>3</v>
      </c>
      <c r="N147" s="10"/>
      <c r="O147" s="10"/>
      <c r="P147" s="10"/>
      <c r="Q147" s="15">
        <v>3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3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2</v>
      </c>
      <c r="K150" s="56">
        <v>0</v>
      </c>
      <c r="L150" s="56"/>
      <c r="M150" s="56">
        <v>2</v>
      </c>
      <c r="N150" s="56"/>
      <c r="O150" s="56"/>
      <c r="P150" s="56"/>
      <c r="Q150" s="56">
        <v>2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2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2</v>
      </c>
      <c r="K152" s="15">
        <v>0</v>
      </c>
      <c r="L152" s="10"/>
      <c r="M152" s="15">
        <v>2</v>
      </c>
      <c r="N152" s="10"/>
      <c r="O152" s="10"/>
      <c r="P152" s="10"/>
      <c r="Q152" s="15">
        <v>2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2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0</v>
      </c>
      <c r="K155" s="56">
        <v>0</v>
      </c>
      <c r="L155" s="56"/>
      <c r="M155" s="56">
        <v>0</v>
      </c>
      <c r="N155" s="56"/>
      <c r="O155" s="56"/>
      <c r="P155" s="56"/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0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0</v>
      </c>
      <c r="K160" s="56">
        <v>0</v>
      </c>
      <c r="L160" s="56"/>
      <c r="M160" s="56">
        <v>0</v>
      </c>
      <c r="N160" s="56"/>
      <c r="O160" s="56"/>
      <c r="P160" s="56"/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0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0</v>
      </c>
      <c r="K165" s="56">
        <v>0</v>
      </c>
      <c r="L165" s="56"/>
      <c r="M165" s="56">
        <v>0</v>
      </c>
      <c r="N165" s="56"/>
      <c r="O165" s="56"/>
      <c r="P165" s="56"/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>
        <v>0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0</v>
      </c>
      <c r="K170" s="56">
        <v>0</v>
      </c>
      <c r="L170" s="56"/>
      <c r="M170" s="56">
        <v>0</v>
      </c>
      <c r="N170" s="56"/>
      <c r="O170" s="56"/>
      <c r="P170" s="56"/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/>
      <c r="W170" s="56">
        <v>0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2</v>
      </c>
      <c r="K175" s="56">
        <v>0</v>
      </c>
      <c r="L175" s="56"/>
      <c r="M175" s="56">
        <v>2</v>
      </c>
      <c r="N175" s="56"/>
      <c r="O175" s="56"/>
      <c r="P175" s="56"/>
      <c r="Q175" s="56">
        <v>2</v>
      </c>
      <c r="R175" s="56">
        <v>0</v>
      </c>
      <c r="S175" s="56">
        <v>0</v>
      </c>
      <c r="T175" s="56">
        <v>0</v>
      </c>
      <c r="U175" s="56">
        <v>0</v>
      </c>
      <c r="V175" s="56"/>
      <c r="W175" s="56">
        <v>2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2</v>
      </c>
      <c r="K177" s="15">
        <v>0</v>
      </c>
      <c r="L177" s="10"/>
      <c r="M177" s="15">
        <v>2</v>
      </c>
      <c r="N177" s="10"/>
      <c r="O177" s="10"/>
      <c r="P177" s="10"/>
      <c r="Q177" s="15">
        <v>2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2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17</v>
      </c>
      <c r="K179" s="9">
        <v>0</v>
      </c>
      <c r="L179" s="10"/>
      <c r="M179" s="9">
        <v>17</v>
      </c>
      <c r="N179" s="10"/>
      <c r="O179" s="10"/>
      <c r="P179" s="10"/>
      <c r="Q179" s="9">
        <v>16</v>
      </c>
      <c r="R179" s="9">
        <v>1</v>
      </c>
      <c r="S179" s="9">
        <v>0</v>
      </c>
      <c r="T179" s="9">
        <v>0</v>
      </c>
      <c r="U179" s="9">
        <v>0</v>
      </c>
      <c r="V179" s="10"/>
      <c r="W179" s="9">
        <v>17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8" x14ac:dyDescent="0.25">
      <c r="B185" s="47"/>
      <c r="C185" s="34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  <row r="196" spans="2:3" ht="18" x14ac:dyDescent="0.25">
      <c r="B196" s="68"/>
      <c r="C196" s="69"/>
    </row>
    <row r="197" spans="2:3" ht="18" x14ac:dyDescent="0.25">
      <c r="B197" s="68"/>
      <c r="C197" s="69"/>
    </row>
    <row r="198" spans="2:3" ht="18" x14ac:dyDescent="0.25">
      <c r="B198" s="68"/>
      <c r="C198" s="69"/>
    </row>
    <row r="199" spans="2:3" ht="18" x14ac:dyDescent="0.25">
      <c r="B199" s="68"/>
      <c r="C199" s="69"/>
    </row>
    <row r="200" spans="2:3" ht="18" x14ac:dyDescent="0.25">
      <c r="B200" s="68"/>
      <c r="C200" s="69"/>
    </row>
    <row r="201" spans="2:3" ht="18" x14ac:dyDescent="0.25">
      <c r="B201" s="68"/>
      <c r="C201" s="69"/>
    </row>
    <row r="202" spans="2:3" ht="18" x14ac:dyDescent="0.25">
      <c r="B202" s="68"/>
      <c r="C202" s="69"/>
    </row>
    <row r="203" spans="2:3" ht="18" x14ac:dyDescent="0.25">
      <c r="B203" s="68"/>
      <c r="C203" s="69"/>
    </row>
    <row r="204" spans="2:3" ht="18" x14ac:dyDescent="0.25">
      <c r="B204" s="68"/>
      <c r="C204" s="69"/>
    </row>
    <row r="205" spans="2:3" ht="18" x14ac:dyDescent="0.25">
      <c r="B205" s="68"/>
      <c r="C205" s="69"/>
    </row>
    <row r="206" spans="2:3" ht="18" x14ac:dyDescent="0.25">
      <c r="B206" s="68"/>
      <c r="C206" s="69"/>
    </row>
    <row r="207" spans="2:3" ht="18" x14ac:dyDescent="0.25">
      <c r="B207" s="68"/>
      <c r="C207" s="69"/>
    </row>
    <row r="208" spans="2:3" ht="18" x14ac:dyDescent="0.25">
      <c r="B208" s="68"/>
      <c r="C208" s="69"/>
    </row>
    <row r="209" spans="2:3" ht="18" x14ac:dyDescent="0.25">
      <c r="B209" s="68"/>
      <c r="C209" s="69"/>
    </row>
    <row r="210" spans="2:3" ht="18" x14ac:dyDescent="0.25">
      <c r="B210" s="68"/>
      <c r="C210" s="69"/>
    </row>
    <row r="211" spans="2:3" ht="18" x14ac:dyDescent="0.25">
      <c r="B211" s="68"/>
      <c r="C211" s="69"/>
    </row>
    <row r="212" spans="2:3" ht="18" x14ac:dyDescent="0.25">
      <c r="B212" s="68"/>
      <c r="C212" s="69"/>
    </row>
    <row r="213" spans="2:3" ht="18" x14ac:dyDescent="0.25">
      <c r="B213" s="68"/>
      <c r="C213" s="69"/>
    </row>
    <row r="214" spans="2:3" ht="18" x14ac:dyDescent="0.25">
      <c r="B214" s="68"/>
      <c r="C214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9"/>
  </sheetPr>
  <dimension ref="A2:AA195"/>
  <sheetViews>
    <sheetView view="pageBreakPreview" zoomScale="60" zoomScaleNormal="60" workbookViewId="0">
      <pane ySplit="9" topLeftCell="A174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117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25</v>
      </c>
      <c r="K11" s="56">
        <v>0</v>
      </c>
      <c r="L11" s="56"/>
      <c r="M11" s="56">
        <v>25</v>
      </c>
      <c r="N11" s="56"/>
      <c r="O11" s="56"/>
      <c r="P11" s="56"/>
      <c r="Q11" s="56">
        <v>25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25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185</v>
      </c>
      <c r="K12" s="43">
        <v>0</v>
      </c>
      <c r="L12" s="58"/>
      <c r="M12" s="43">
        <v>185</v>
      </c>
      <c r="N12" s="58"/>
      <c r="O12" s="58"/>
      <c r="P12" s="58"/>
      <c r="Q12" s="57">
        <v>181</v>
      </c>
      <c r="R12" s="57">
        <v>2</v>
      </c>
      <c r="S12" s="57">
        <v>1</v>
      </c>
      <c r="T12" s="43">
        <v>0</v>
      </c>
      <c r="U12" s="43">
        <v>1</v>
      </c>
      <c r="V12" s="58"/>
      <c r="W12" s="43">
        <v>185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16</v>
      </c>
      <c r="K13" s="56">
        <v>0</v>
      </c>
      <c r="L13" s="56"/>
      <c r="M13" s="56">
        <v>16</v>
      </c>
      <c r="N13" s="56"/>
      <c r="O13" s="56"/>
      <c r="P13" s="56"/>
      <c r="Q13" s="56">
        <v>16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16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226</v>
      </c>
      <c r="K15" s="15">
        <v>0</v>
      </c>
      <c r="L15" s="10"/>
      <c r="M15" s="15">
        <v>226</v>
      </c>
      <c r="N15" s="10"/>
      <c r="O15" s="10"/>
      <c r="P15" s="10"/>
      <c r="Q15" s="15">
        <v>222</v>
      </c>
      <c r="R15" s="15">
        <v>2</v>
      </c>
      <c r="S15" s="15">
        <v>1</v>
      </c>
      <c r="T15" s="15">
        <v>0</v>
      </c>
      <c r="U15" s="15">
        <v>1</v>
      </c>
      <c r="V15" s="10"/>
      <c r="W15" s="15">
        <v>226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581</v>
      </c>
      <c r="K18" s="45">
        <v>0</v>
      </c>
      <c r="L18" s="58"/>
      <c r="M18" s="45">
        <v>581</v>
      </c>
      <c r="N18" s="58"/>
      <c r="O18" s="58"/>
      <c r="P18" s="45"/>
      <c r="Q18" s="58">
        <v>569</v>
      </c>
      <c r="R18" s="45">
        <v>1</v>
      </c>
      <c r="S18" s="58">
        <v>11</v>
      </c>
      <c r="T18" s="45">
        <v>0</v>
      </c>
      <c r="U18" s="45">
        <v>0</v>
      </c>
      <c r="V18" s="58"/>
      <c r="W18" s="45">
        <v>581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5</v>
      </c>
      <c r="K19" s="57">
        <v>0</v>
      </c>
      <c r="L19" s="58"/>
      <c r="M19" s="57">
        <v>5</v>
      </c>
      <c r="N19" s="58"/>
      <c r="O19" s="58"/>
      <c r="P19" s="45"/>
      <c r="Q19" s="57">
        <v>5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5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586</v>
      </c>
      <c r="K21" s="15">
        <v>0</v>
      </c>
      <c r="L21" s="10"/>
      <c r="M21" s="15">
        <v>586</v>
      </c>
      <c r="N21" s="10"/>
      <c r="O21" s="10"/>
      <c r="P21" s="10"/>
      <c r="Q21" s="15">
        <v>574</v>
      </c>
      <c r="R21" s="15">
        <v>1</v>
      </c>
      <c r="S21" s="15">
        <v>11</v>
      </c>
      <c r="T21" s="15">
        <v>0</v>
      </c>
      <c r="U21" s="15">
        <v>0</v>
      </c>
      <c r="V21" s="10"/>
      <c r="W21" s="15">
        <v>586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761</v>
      </c>
      <c r="K24" s="56">
        <v>0</v>
      </c>
      <c r="L24" s="56"/>
      <c r="M24" s="56">
        <v>761</v>
      </c>
      <c r="N24" s="56"/>
      <c r="O24" s="56"/>
      <c r="P24" s="56"/>
      <c r="Q24" s="56">
        <v>659</v>
      </c>
      <c r="R24" s="56">
        <v>1</v>
      </c>
      <c r="S24" s="56">
        <v>101</v>
      </c>
      <c r="T24" s="56">
        <v>0</v>
      </c>
      <c r="U24" s="56">
        <v>0</v>
      </c>
      <c r="V24" s="56"/>
      <c r="W24" s="56">
        <v>761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761</v>
      </c>
      <c r="K26" s="15">
        <v>0</v>
      </c>
      <c r="L26" s="10"/>
      <c r="M26" s="15">
        <v>761</v>
      </c>
      <c r="N26" s="10"/>
      <c r="O26" s="10"/>
      <c r="P26" s="10"/>
      <c r="Q26" s="15">
        <v>659</v>
      </c>
      <c r="R26" s="15">
        <v>1</v>
      </c>
      <c r="S26" s="15">
        <v>101</v>
      </c>
      <c r="T26" s="15">
        <v>0</v>
      </c>
      <c r="U26" s="15">
        <v>0</v>
      </c>
      <c r="V26" s="10"/>
      <c r="W26" s="15">
        <v>761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153</v>
      </c>
      <c r="K29" s="45">
        <v>0</v>
      </c>
      <c r="L29" s="58"/>
      <c r="M29" s="45">
        <v>153</v>
      </c>
      <c r="N29" s="58"/>
      <c r="O29" s="58"/>
      <c r="P29" s="45"/>
      <c r="Q29" s="58">
        <v>97</v>
      </c>
      <c r="R29" s="45">
        <v>50</v>
      </c>
      <c r="S29" s="58">
        <v>6</v>
      </c>
      <c r="T29" s="45">
        <v>0</v>
      </c>
      <c r="U29" s="45">
        <v>0</v>
      </c>
      <c r="V29" s="58"/>
      <c r="W29" s="45">
        <v>153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153</v>
      </c>
      <c r="K31" s="15">
        <v>0</v>
      </c>
      <c r="L31" s="10"/>
      <c r="M31" s="15">
        <v>153</v>
      </c>
      <c r="N31" s="10"/>
      <c r="O31" s="10"/>
      <c r="P31" s="10"/>
      <c r="Q31" s="15">
        <v>97</v>
      </c>
      <c r="R31" s="15">
        <v>50</v>
      </c>
      <c r="S31" s="15">
        <v>6</v>
      </c>
      <c r="T31" s="15">
        <v>0</v>
      </c>
      <c r="U31" s="15">
        <v>0</v>
      </c>
      <c r="V31" s="10"/>
      <c r="W31" s="15">
        <v>153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141</v>
      </c>
      <c r="K34" s="56">
        <v>0</v>
      </c>
      <c r="L34" s="56"/>
      <c r="M34" s="56">
        <v>141</v>
      </c>
      <c r="N34" s="56"/>
      <c r="O34" s="56"/>
      <c r="P34" s="56"/>
      <c r="Q34" s="56">
        <v>122</v>
      </c>
      <c r="R34" s="56">
        <v>0</v>
      </c>
      <c r="S34" s="56">
        <v>16</v>
      </c>
      <c r="T34" s="56">
        <v>0</v>
      </c>
      <c r="U34" s="56">
        <v>3</v>
      </c>
      <c r="V34" s="56"/>
      <c r="W34" s="56">
        <v>141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141</v>
      </c>
      <c r="K36" s="15">
        <v>0</v>
      </c>
      <c r="L36" s="10"/>
      <c r="M36" s="15">
        <v>141</v>
      </c>
      <c r="N36" s="10"/>
      <c r="O36" s="10"/>
      <c r="P36" s="10"/>
      <c r="Q36" s="15">
        <v>122</v>
      </c>
      <c r="R36" s="15">
        <v>0</v>
      </c>
      <c r="S36" s="15">
        <v>16</v>
      </c>
      <c r="T36" s="15">
        <v>0</v>
      </c>
      <c r="U36" s="15">
        <v>3</v>
      </c>
      <c r="V36" s="10"/>
      <c r="W36" s="15">
        <v>141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44</v>
      </c>
      <c r="K39" s="56">
        <v>0</v>
      </c>
      <c r="L39" s="56"/>
      <c r="M39" s="56">
        <v>44</v>
      </c>
      <c r="N39" s="56"/>
      <c r="O39" s="56"/>
      <c r="P39" s="56"/>
      <c r="Q39" s="56">
        <v>44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44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44</v>
      </c>
      <c r="K41" s="15">
        <v>0</v>
      </c>
      <c r="L41" s="10"/>
      <c r="M41" s="15">
        <v>44</v>
      </c>
      <c r="N41" s="10"/>
      <c r="O41" s="10"/>
      <c r="P41" s="10"/>
      <c r="Q41" s="15">
        <v>44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44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59</v>
      </c>
      <c r="K44" s="45">
        <v>0</v>
      </c>
      <c r="L44" s="58"/>
      <c r="M44" s="45">
        <v>59</v>
      </c>
      <c r="N44" s="58"/>
      <c r="O44" s="58"/>
      <c r="P44" s="45"/>
      <c r="Q44" s="58">
        <v>50</v>
      </c>
      <c r="R44" s="45">
        <v>0</v>
      </c>
      <c r="S44" s="58">
        <v>3</v>
      </c>
      <c r="T44" s="45">
        <v>0</v>
      </c>
      <c r="U44" s="45">
        <v>6</v>
      </c>
      <c r="V44" s="58"/>
      <c r="W44" s="45">
        <v>59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59</v>
      </c>
      <c r="K46" s="15">
        <v>0</v>
      </c>
      <c r="L46" s="10"/>
      <c r="M46" s="15">
        <v>59</v>
      </c>
      <c r="N46" s="10"/>
      <c r="O46" s="10"/>
      <c r="P46" s="10"/>
      <c r="Q46" s="15">
        <v>50</v>
      </c>
      <c r="R46" s="15">
        <v>0</v>
      </c>
      <c r="S46" s="15">
        <v>3</v>
      </c>
      <c r="T46" s="15">
        <v>0</v>
      </c>
      <c r="U46" s="15">
        <v>6</v>
      </c>
      <c r="V46" s="10"/>
      <c r="W46" s="15">
        <v>59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73</v>
      </c>
      <c r="K49" s="56">
        <v>0</v>
      </c>
      <c r="L49" s="56"/>
      <c r="M49" s="56">
        <v>73</v>
      </c>
      <c r="N49" s="56"/>
      <c r="O49" s="56"/>
      <c r="P49" s="56"/>
      <c r="Q49" s="56">
        <v>73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73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73</v>
      </c>
      <c r="K51" s="15">
        <v>0</v>
      </c>
      <c r="L51" s="10"/>
      <c r="M51" s="15">
        <v>73</v>
      </c>
      <c r="N51" s="10"/>
      <c r="O51" s="10"/>
      <c r="P51" s="10"/>
      <c r="Q51" s="15">
        <v>73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73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85</v>
      </c>
      <c r="K54" s="45">
        <v>0</v>
      </c>
      <c r="L54" s="58"/>
      <c r="M54" s="45">
        <v>85</v>
      </c>
      <c r="N54" s="58"/>
      <c r="O54" s="58"/>
      <c r="P54" s="45"/>
      <c r="Q54" s="58">
        <v>70</v>
      </c>
      <c r="R54" s="45">
        <v>0</v>
      </c>
      <c r="S54" s="58">
        <v>15</v>
      </c>
      <c r="T54" s="45">
        <v>0</v>
      </c>
      <c r="U54" s="45">
        <v>0</v>
      </c>
      <c r="V54" s="58"/>
      <c r="W54" s="45">
        <v>85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85</v>
      </c>
      <c r="K56" s="15">
        <v>0</v>
      </c>
      <c r="L56" s="10"/>
      <c r="M56" s="15">
        <v>85</v>
      </c>
      <c r="N56" s="10"/>
      <c r="O56" s="10"/>
      <c r="P56" s="10"/>
      <c r="Q56" s="15">
        <v>70</v>
      </c>
      <c r="R56" s="15">
        <v>0</v>
      </c>
      <c r="S56" s="15">
        <v>15</v>
      </c>
      <c r="T56" s="15">
        <v>0</v>
      </c>
      <c r="U56" s="15">
        <v>0</v>
      </c>
      <c r="V56" s="10"/>
      <c r="W56" s="15">
        <v>85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82</v>
      </c>
      <c r="K59" s="56">
        <v>0</v>
      </c>
      <c r="L59" s="56"/>
      <c r="M59" s="56">
        <v>82</v>
      </c>
      <c r="N59" s="56"/>
      <c r="O59" s="56"/>
      <c r="P59" s="56"/>
      <c r="Q59" s="56">
        <v>80</v>
      </c>
      <c r="R59" s="56">
        <v>0</v>
      </c>
      <c r="S59" s="56">
        <v>2</v>
      </c>
      <c r="T59" s="56">
        <v>0</v>
      </c>
      <c r="U59" s="56">
        <v>0</v>
      </c>
      <c r="V59" s="56"/>
      <c r="W59" s="56">
        <v>82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139</v>
      </c>
      <c r="K60" s="43">
        <v>0</v>
      </c>
      <c r="L60" s="58"/>
      <c r="M60" s="43">
        <v>139</v>
      </c>
      <c r="N60" s="58"/>
      <c r="O60" s="58"/>
      <c r="P60" s="58"/>
      <c r="Q60" s="57">
        <v>139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139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221</v>
      </c>
      <c r="K62" s="15">
        <v>0</v>
      </c>
      <c r="L62" s="10"/>
      <c r="M62" s="15">
        <v>221</v>
      </c>
      <c r="N62" s="10"/>
      <c r="O62" s="10"/>
      <c r="P62" s="10"/>
      <c r="Q62" s="15">
        <v>219</v>
      </c>
      <c r="R62" s="15">
        <v>0</v>
      </c>
      <c r="S62" s="15">
        <v>2</v>
      </c>
      <c r="T62" s="15">
        <v>0</v>
      </c>
      <c r="U62" s="15">
        <v>0</v>
      </c>
      <c r="V62" s="10"/>
      <c r="W62" s="15">
        <v>221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61</v>
      </c>
      <c r="K65" s="56">
        <v>0</v>
      </c>
      <c r="L65" s="56"/>
      <c r="M65" s="56">
        <v>61</v>
      </c>
      <c r="N65" s="56"/>
      <c r="O65" s="56"/>
      <c r="P65" s="56"/>
      <c r="Q65" s="56">
        <v>61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61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61</v>
      </c>
      <c r="K67" s="15">
        <v>0</v>
      </c>
      <c r="L67" s="10"/>
      <c r="M67" s="15">
        <v>61</v>
      </c>
      <c r="N67" s="10"/>
      <c r="O67" s="10"/>
      <c r="P67" s="10"/>
      <c r="Q67" s="15">
        <v>61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61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231</v>
      </c>
      <c r="K70" s="45">
        <v>0</v>
      </c>
      <c r="L70" s="58"/>
      <c r="M70" s="45">
        <v>231</v>
      </c>
      <c r="N70" s="58"/>
      <c r="O70" s="58"/>
      <c r="P70" s="45"/>
      <c r="Q70" s="58">
        <v>231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231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231</v>
      </c>
      <c r="K72" s="15">
        <v>0</v>
      </c>
      <c r="L72" s="10"/>
      <c r="M72" s="15">
        <v>231</v>
      </c>
      <c r="N72" s="10"/>
      <c r="O72" s="10"/>
      <c r="P72" s="10"/>
      <c r="Q72" s="15">
        <v>231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231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105</v>
      </c>
      <c r="K75" s="56">
        <v>0</v>
      </c>
      <c r="L75" s="56"/>
      <c r="M75" s="56">
        <v>105</v>
      </c>
      <c r="N75" s="56"/>
      <c r="O75" s="56"/>
      <c r="P75" s="56"/>
      <c r="Q75" s="56">
        <v>59</v>
      </c>
      <c r="R75" s="56">
        <v>0</v>
      </c>
      <c r="S75" s="56">
        <v>46</v>
      </c>
      <c r="T75" s="56">
        <v>0</v>
      </c>
      <c r="U75" s="56">
        <v>0</v>
      </c>
      <c r="V75" s="56"/>
      <c r="W75" s="56">
        <v>105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105</v>
      </c>
      <c r="K77" s="15">
        <v>0</v>
      </c>
      <c r="L77" s="10"/>
      <c r="M77" s="15">
        <v>105</v>
      </c>
      <c r="N77" s="10"/>
      <c r="O77" s="10"/>
      <c r="P77" s="10"/>
      <c r="Q77" s="15">
        <v>59</v>
      </c>
      <c r="R77" s="15">
        <v>0</v>
      </c>
      <c r="S77" s="15">
        <v>46</v>
      </c>
      <c r="T77" s="15">
        <v>0</v>
      </c>
      <c r="U77" s="15">
        <v>0</v>
      </c>
      <c r="V77" s="10"/>
      <c r="W77" s="15">
        <v>105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57</v>
      </c>
      <c r="K80" s="56">
        <v>0</v>
      </c>
      <c r="L80" s="56"/>
      <c r="M80" s="56">
        <v>57</v>
      </c>
      <c r="N80" s="56"/>
      <c r="O80" s="56"/>
      <c r="P80" s="56"/>
      <c r="Q80" s="56">
        <v>53</v>
      </c>
      <c r="R80" s="56">
        <v>0</v>
      </c>
      <c r="S80" s="56">
        <v>4</v>
      </c>
      <c r="T80" s="56">
        <v>0</v>
      </c>
      <c r="U80" s="56">
        <v>0</v>
      </c>
      <c r="V80" s="56"/>
      <c r="W80" s="56">
        <v>57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57</v>
      </c>
      <c r="K82" s="15">
        <v>0</v>
      </c>
      <c r="L82" s="10"/>
      <c r="M82" s="15">
        <v>57</v>
      </c>
      <c r="N82" s="10"/>
      <c r="O82" s="10"/>
      <c r="P82" s="10"/>
      <c r="Q82" s="15">
        <v>53</v>
      </c>
      <c r="R82" s="15">
        <v>0</v>
      </c>
      <c r="S82" s="15">
        <v>4</v>
      </c>
      <c r="T82" s="15">
        <v>0</v>
      </c>
      <c r="U82" s="15">
        <v>0</v>
      </c>
      <c r="V82" s="10"/>
      <c r="W82" s="15">
        <v>57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22</v>
      </c>
      <c r="K85" s="56">
        <v>0</v>
      </c>
      <c r="L85" s="56"/>
      <c r="M85" s="56">
        <v>22</v>
      </c>
      <c r="N85" s="56"/>
      <c r="O85" s="56"/>
      <c r="P85" s="56"/>
      <c r="Q85" s="56">
        <v>19</v>
      </c>
      <c r="R85" s="56">
        <v>0</v>
      </c>
      <c r="S85" s="56">
        <v>3</v>
      </c>
      <c r="T85" s="56">
        <v>0</v>
      </c>
      <c r="U85" s="56">
        <v>0</v>
      </c>
      <c r="V85" s="56"/>
      <c r="W85" s="56">
        <v>22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126</v>
      </c>
      <c r="K86" s="43">
        <v>0</v>
      </c>
      <c r="L86" s="58"/>
      <c r="M86" s="43">
        <v>126</v>
      </c>
      <c r="N86" s="58"/>
      <c r="O86" s="58"/>
      <c r="P86" s="58"/>
      <c r="Q86" s="57">
        <v>79</v>
      </c>
      <c r="R86" s="57">
        <v>0</v>
      </c>
      <c r="S86" s="57">
        <v>47</v>
      </c>
      <c r="T86" s="43">
        <v>0</v>
      </c>
      <c r="U86" s="43">
        <v>0</v>
      </c>
      <c r="V86" s="58"/>
      <c r="W86" s="43">
        <v>126</v>
      </c>
      <c r="X86" s="56"/>
      <c r="Y86" s="56"/>
      <c r="Z86" s="56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52</v>
      </c>
      <c r="K87" s="56">
        <v>0</v>
      </c>
      <c r="L87" s="56"/>
      <c r="M87" s="56">
        <v>52</v>
      </c>
      <c r="N87" s="56"/>
      <c r="O87" s="56"/>
      <c r="P87" s="56"/>
      <c r="Q87" s="56">
        <v>42</v>
      </c>
      <c r="R87" s="56">
        <v>0</v>
      </c>
      <c r="S87" s="56">
        <v>10</v>
      </c>
      <c r="T87" s="56">
        <v>0</v>
      </c>
      <c r="U87" s="56">
        <v>0</v>
      </c>
      <c r="V87" s="56"/>
      <c r="W87" s="56">
        <v>52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200</v>
      </c>
      <c r="K89" s="15">
        <v>0</v>
      </c>
      <c r="L89" s="10"/>
      <c r="M89" s="15">
        <v>200</v>
      </c>
      <c r="N89" s="10"/>
      <c r="O89" s="10"/>
      <c r="P89" s="10"/>
      <c r="Q89" s="15">
        <v>140</v>
      </c>
      <c r="R89" s="15">
        <v>0</v>
      </c>
      <c r="S89" s="15">
        <v>60</v>
      </c>
      <c r="T89" s="15">
        <v>0</v>
      </c>
      <c r="U89" s="15">
        <v>0</v>
      </c>
      <c r="V89" s="10"/>
      <c r="W89" s="15">
        <v>200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113</v>
      </c>
      <c r="K92" s="56">
        <v>0</v>
      </c>
      <c r="L92" s="56"/>
      <c r="M92" s="56">
        <v>113</v>
      </c>
      <c r="N92" s="56"/>
      <c r="O92" s="56"/>
      <c r="P92" s="56"/>
      <c r="Q92" s="56">
        <v>105</v>
      </c>
      <c r="R92" s="56">
        <v>0</v>
      </c>
      <c r="S92" s="56">
        <v>8</v>
      </c>
      <c r="T92" s="56">
        <v>0</v>
      </c>
      <c r="U92" s="56">
        <v>0</v>
      </c>
      <c r="V92" s="56"/>
      <c r="W92" s="56">
        <v>113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113</v>
      </c>
      <c r="K94" s="15">
        <v>0</v>
      </c>
      <c r="L94" s="10"/>
      <c r="M94" s="15">
        <v>113</v>
      </c>
      <c r="N94" s="10"/>
      <c r="O94" s="10"/>
      <c r="P94" s="10"/>
      <c r="Q94" s="15">
        <v>105</v>
      </c>
      <c r="R94" s="15">
        <v>0</v>
      </c>
      <c r="S94" s="15">
        <v>8</v>
      </c>
      <c r="T94" s="15">
        <v>0</v>
      </c>
      <c r="U94" s="15">
        <v>0</v>
      </c>
      <c r="V94" s="10"/>
      <c r="W94" s="15">
        <v>113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27</v>
      </c>
      <c r="K97" s="56">
        <v>0</v>
      </c>
      <c r="L97" s="56"/>
      <c r="M97" s="56">
        <v>27</v>
      </c>
      <c r="N97" s="56"/>
      <c r="O97" s="56"/>
      <c r="P97" s="56"/>
      <c r="Q97" s="56">
        <v>24</v>
      </c>
      <c r="R97" s="56">
        <v>0</v>
      </c>
      <c r="S97" s="56">
        <v>3</v>
      </c>
      <c r="T97" s="56">
        <v>0</v>
      </c>
      <c r="U97" s="56">
        <v>0</v>
      </c>
      <c r="V97" s="56"/>
      <c r="W97" s="56">
        <v>27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59" t="s">
        <v>162</v>
      </c>
      <c r="F98" s="56">
        <v>0</v>
      </c>
      <c r="G98" s="56"/>
      <c r="H98" s="56"/>
      <c r="I98" s="56"/>
      <c r="J98" s="56">
        <v>136</v>
      </c>
      <c r="K98" s="56">
        <v>0</v>
      </c>
      <c r="L98" s="56"/>
      <c r="M98" s="56">
        <v>136</v>
      </c>
      <c r="N98" s="56"/>
      <c r="O98" s="56"/>
      <c r="P98" s="56"/>
      <c r="Q98" s="56">
        <v>119</v>
      </c>
      <c r="R98" s="56">
        <v>0</v>
      </c>
      <c r="S98" s="56">
        <v>6</v>
      </c>
      <c r="T98" s="56">
        <v>0</v>
      </c>
      <c r="U98" s="56">
        <v>11</v>
      </c>
      <c r="V98" s="56"/>
      <c r="W98" s="56">
        <v>136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163</v>
      </c>
      <c r="K100" s="15">
        <v>0</v>
      </c>
      <c r="L100" s="10"/>
      <c r="M100" s="15">
        <v>163</v>
      </c>
      <c r="N100" s="10"/>
      <c r="O100" s="10"/>
      <c r="P100" s="10"/>
      <c r="Q100" s="15">
        <v>143</v>
      </c>
      <c r="R100" s="15">
        <v>0</v>
      </c>
      <c r="S100" s="15">
        <v>9</v>
      </c>
      <c r="T100" s="15">
        <v>0</v>
      </c>
      <c r="U100" s="15">
        <v>11</v>
      </c>
      <c r="V100" s="10"/>
      <c r="W100" s="15">
        <v>163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50</v>
      </c>
      <c r="K103" s="56">
        <v>0</v>
      </c>
      <c r="L103" s="56"/>
      <c r="M103" s="56">
        <v>50</v>
      </c>
      <c r="N103" s="56"/>
      <c r="O103" s="56"/>
      <c r="P103" s="56"/>
      <c r="Q103" s="56">
        <v>50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50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50</v>
      </c>
      <c r="K105" s="15">
        <v>0</v>
      </c>
      <c r="L105" s="10"/>
      <c r="M105" s="15">
        <v>50</v>
      </c>
      <c r="N105" s="10"/>
      <c r="O105" s="10"/>
      <c r="P105" s="10"/>
      <c r="Q105" s="15">
        <v>50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50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70</v>
      </c>
      <c r="K108" s="56">
        <v>0</v>
      </c>
      <c r="L108" s="56"/>
      <c r="M108" s="56">
        <v>70</v>
      </c>
      <c r="N108" s="56"/>
      <c r="O108" s="56"/>
      <c r="P108" s="56"/>
      <c r="Q108" s="56">
        <v>30</v>
      </c>
      <c r="R108" s="56">
        <v>0</v>
      </c>
      <c r="S108" s="56">
        <v>40</v>
      </c>
      <c r="T108" s="56">
        <v>0</v>
      </c>
      <c r="U108" s="56">
        <v>0</v>
      </c>
      <c r="V108" s="56"/>
      <c r="W108" s="56">
        <v>70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59" t="s">
        <v>142</v>
      </c>
      <c r="F109" s="56">
        <v>0</v>
      </c>
      <c r="G109" s="56"/>
      <c r="H109" s="56"/>
      <c r="I109" s="56"/>
      <c r="J109" s="56">
        <v>368</v>
      </c>
      <c r="K109" s="56">
        <v>0</v>
      </c>
      <c r="L109" s="56"/>
      <c r="M109" s="56">
        <v>368</v>
      </c>
      <c r="N109" s="56"/>
      <c r="O109" s="56"/>
      <c r="P109" s="56"/>
      <c r="Q109" s="56">
        <v>363</v>
      </c>
      <c r="R109" s="56">
        <v>5</v>
      </c>
      <c r="S109" s="56">
        <v>0</v>
      </c>
      <c r="T109" s="56">
        <v>0</v>
      </c>
      <c r="U109" s="56">
        <v>0</v>
      </c>
      <c r="V109" s="56"/>
      <c r="W109" s="56">
        <v>368</v>
      </c>
      <c r="X109" s="56"/>
      <c r="Y109" s="56"/>
      <c r="Z109" s="56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438</v>
      </c>
      <c r="K111" s="15">
        <v>0</v>
      </c>
      <c r="L111" s="10"/>
      <c r="M111" s="15">
        <v>438</v>
      </c>
      <c r="N111" s="10"/>
      <c r="O111" s="10"/>
      <c r="P111" s="10"/>
      <c r="Q111" s="15">
        <v>393</v>
      </c>
      <c r="R111" s="15">
        <v>5</v>
      </c>
      <c r="S111" s="15">
        <v>40</v>
      </c>
      <c r="T111" s="15">
        <v>0</v>
      </c>
      <c r="U111" s="15">
        <v>0</v>
      </c>
      <c r="V111" s="10"/>
      <c r="W111" s="15">
        <v>438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49</v>
      </c>
      <c r="K114" s="56">
        <v>0</v>
      </c>
      <c r="L114" s="56"/>
      <c r="M114" s="56">
        <v>49</v>
      </c>
      <c r="N114" s="56"/>
      <c r="O114" s="56"/>
      <c r="P114" s="56"/>
      <c r="Q114" s="56">
        <v>48</v>
      </c>
      <c r="R114" s="56">
        <v>0</v>
      </c>
      <c r="S114" s="56">
        <v>1</v>
      </c>
      <c r="T114" s="56">
        <v>0</v>
      </c>
      <c r="U114" s="56">
        <v>0</v>
      </c>
      <c r="V114" s="56"/>
      <c r="W114" s="56">
        <v>49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59" t="s">
        <v>161</v>
      </c>
      <c r="F115" s="56">
        <v>0</v>
      </c>
      <c r="G115" s="56"/>
      <c r="H115" s="56"/>
      <c r="I115" s="56"/>
      <c r="J115" s="56">
        <v>3</v>
      </c>
      <c r="K115" s="56">
        <v>0</v>
      </c>
      <c r="L115" s="56"/>
      <c r="M115" s="56">
        <v>3</v>
      </c>
      <c r="N115" s="56"/>
      <c r="O115" s="56"/>
      <c r="P115" s="56"/>
      <c r="Q115" s="56">
        <v>3</v>
      </c>
      <c r="R115" s="56">
        <v>0</v>
      </c>
      <c r="S115" s="56">
        <v>0</v>
      </c>
      <c r="T115" s="56">
        <v>0</v>
      </c>
      <c r="U115" s="56">
        <v>0</v>
      </c>
      <c r="V115" s="56"/>
      <c r="W115" s="56">
        <v>3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52</v>
      </c>
      <c r="K117" s="15">
        <v>0</v>
      </c>
      <c r="L117" s="10"/>
      <c r="M117" s="15">
        <v>52</v>
      </c>
      <c r="N117" s="10"/>
      <c r="O117" s="10"/>
      <c r="P117" s="10"/>
      <c r="Q117" s="15">
        <v>51</v>
      </c>
      <c r="R117" s="15">
        <v>0</v>
      </c>
      <c r="S117" s="15">
        <v>1</v>
      </c>
      <c r="T117" s="15">
        <v>0</v>
      </c>
      <c r="U117" s="15">
        <v>0</v>
      </c>
      <c r="V117" s="10"/>
      <c r="W117" s="15">
        <v>52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163</v>
      </c>
      <c r="K120" s="56">
        <v>0</v>
      </c>
      <c r="L120" s="56"/>
      <c r="M120" s="56">
        <v>163</v>
      </c>
      <c r="N120" s="56"/>
      <c r="O120" s="56"/>
      <c r="P120" s="56"/>
      <c r="Q120" s="56">
        <v>93</v>
      </c>
      <c r="R120" s="56">
        <v>0</v>
      </c>
      <c r="S120" s="56">
        <v>70</v>
      </c>
      <c r="T120" s="56">
        <v>0</v>
      </c>
      <c r="U120" s="56">
        <v>0</v>
      </c>
      <c r="V120" s="56"/>
      <c r="W120" s="56">
        <v>163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163</v>
      </c>
      <c r="K122" s="15">
        <v>0</v>
      </c>
      <c r="L122" s="10"/>
      <c r="M122" s="15">
        <v>163</v>
      </c>
      <c r="N122" s="10"/>
      <c r="O122" s="10"/>
      <c r="P122" s="10"/>
      <c r="Q122" s="15">
        <v>93</v>
      </c>
      <c r="R122" s="15">
        <v>0</v>
      </c>
      <c r="S122" s="15">
        <v>70</v>
      </c>
      <c r="T122" s="15">
        <v>0</v>
      </c>
      <c r="U122" s="15">
        <v>0</v>
      </c>
      <c r="V122" s="10"/>
      <c r="W122" s="15">
        <v>163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95</v>
      </c>
      <c r="K125" s="56">
        <v>0</v>
      </c>
      <c r="L125" s="56"/>
      <c r="M125" s="56">
        <v>95</v>
      </c>
      <c r="N125" s="56"/>
      <c r="O125" s="56"/>
      <c r="P125" s="56"/>
      <c r="Q125" s="56">
        <v>86</v>
      </c>
      <c r="R125" s="56">
        <v>0</v>
      </c>
      <c r="S125" s="56">
        <v>9</v>
      </c>
      <c r="T125" s="56">
        <v>0</v>
      </c>
      <c r="U125" s="56">
        <v>0</v>
      </c>
      <c r="V125" s="56"/>
      <c r="W125" s="56">
        <v>95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95</v>
      </c>
      <c r="K127" s="15">
        <v>0</v>
      </c>
      <c r="L127" s="10"/>
      <c r="M127" s="15">
        <v>95</v>
      </c>
      <c r="N127" s="10"/>
      <c r="O127" s="10"/>
      <c r="P127" s="10"/>
      <c r="Q127" s="15">
        <v>86</v>
      </c>
      <c r="R127" s="15">
        <v>0</v>
      </c>
      <c r="S127" s="15">
        <v>9</v>
      </c>
      <c r="T127" s="15">
        <v>0</v>
      </c>
      <c r="U127" s="15">
        <v>0</v>
      </c>
      <c r="V127" s="10"/>
      <c r="W127" s="15">
        <v>95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7</v>
      </c>
      <c r="K130" s="56">
        <v>0</v>
      </c>
      <c r="L130" s="56"/>
      <c r="M130" s="56">
        <v>7</v>
      </c>
      <c r="N130" s="56"/>
      <c r="O130" s="56"/>
      <c r="P130" s="56"/>
      <c r="Q130" s="56">
        <v>6</v>
      </c>
      <c r="R130" s="56">
        <v>0</v>
      </c>
      <c r="S130" s="56">
        <v>1</v>
      </c>
      <c r="T130" s="56">
        <v>0</v>
      </c>
      <c r="U130" s="56">
        <v>0</v>
      </c>
      <c r="V130" s="56"/>
      <c r="W130" s="56">
        <v>7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7</v>
      </c>
      <c r="K132" s="15">
        <v>0</v>
      </c>
      <c r="L132" s="10"/>
      <c r="M132" s="15">
        <v>7</v>
      </c>
      <c r="N132" s="10"/>
      <c r="O132" s="10"/>
      <c r="P132" s="10"/>
      <c r="Q132" s="15">
        <v>6</v>
      </c>
      <c r="R132" s="15">
        <v>0</v>
      </c>
      <c r="S132" s="15">
        <v>1</v>
      </c>
      <c r="T132" s="15">
        <v>0</v>
      </c>
      <c r="U132" s="15">
        <v>0</v>
      </c>
      <c r="V132" s="10"/>
      <c r="W132" s="15">
        <v>7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14</v>
      </c>
      <c r="K140" s="56">
        <v>0</v>
      </c>
      <c r="L140" s="56"/>
      <c r="M140" s="56">
        <v>14</v>
      </c>
      <c r="N140" s="56"/>
      <c r="O140" s="56"/>
      <c r="P140" s="56"/>
      <c r="Q140" s="56">
        <v>9</v>
      </c>
      <c r="R140" s="56">
        <v>0</v>
      </c>
      <c r="S140" s="56">
        <v>5</v>
      </c>
      <c r="T140" s="56">
        <v>0</v>
      </c>
      <c r="U140" s="56">
        <v>0</v>
      </c>
      <c r="V140" s="56"/>
      <c r="W140" s="56">
        <v>14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14</v>
      </c>
      <c r="K142" s="15">
        <v>0</v>
      </c>
      <c r="L142" s="10"/>
      <c r="M142" s="15">
        <v>14</v>
      </c>
      <c r="N142" s="10"/>
      <c r="O142" s="10"/>
      <c r="P142" s="10"/>
      <c r="Q142" s="15">
        <v>9</v>
      </c>
      <c r="R142" s="15">
        <v>0</v>
      </c>
      <c r="S142" s="15">
        <v>5</v>
      </c>
      <c r="T142" s="15">
        <v>0</v>
      </c>
      <c r="U142" s="15">
        <v>0</v>
      </c>
      <c r="V142" s="10"/>
      <c r="W142" s="15">
        <v>14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54</v>
      </c>
      <c r="K145" s="56">
        <v>0</v>
      </c>
      <c r="L145" s="56"/>
      <c r="M145" s="56">
        <v>54</v>
      </c>
      <c r="N145" s="56"/>
      <c r="O145" s="56"/>
      <c r="P145" s="56"/>
      <c r="Q145" s="56">
        <v>47</v>
      </c>
      <c r="R145" s="56">
        <v>0</v>
      </c>
      <c r="S145" s="56">
        <v>7</v>
      </c>
      <c r="T145" s="56">
        <v>0</v>
      </c>
      <c r="U145" s="56">
        <v>0</v>
      </c>
      <c r="V145" s="56"/>
      <c r="W145" s="56">
        <v>54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54</v>
      </c>
      <c r="K147" s="15">
        <v>0</v>
      </c>
      <c r="L147" s="10"/>
      <c r="M147" s="15">
        <v>54</v>
      </c>
      <c r="N147" s="10"/>
      <c r="O147" s="10"/>
      <c r="P147" s="10"/>
      <c r="Q147" s="15">
        <v>47</v>
      </c>
      <c r="R147" s="15">
        <v>0</v>
      </c>
      <c r="S147" s="15">
        <v>7</v>
      </c>
      <c r="T147" s="15">
        <v>0</v>
      </c>
      <c r="U147" s="15">
        <v>0</v>
      </c>
      <c r="V147" s="10"/>
      <c r="W147" s="15">
        <v>54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155</v>
      </c>
      <c r="K150" s="56">
        <v>0</v>
      </c>
      <c r="L150" s="56"/>
      <c r="M150" s="56">
        <v>155</v>
      </c>
      <c r="N150" s="56"/>
      <c r="O150" s="56"/>
      <c r="P150" s="56"/>
      <c r="Q150" s="56">
        <v>154</v>
      </c>
      <c r="R150" s="56">
        <v>1</v>
      </c>
      <c r="S150" s="56">
        <v>0</v>
      </c>
      <c r="T150" s="56">
        <v>0</v>
      </c>
      <c r="U150" s="56">
        <v>0</v>
      </c>
      <c r="V150" s="56"/>
      <c r="W150" s="56">
        <v>155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155</v>
      </c>
      <c r="K152" s="15">
        <v>0</v>
      </c>
      <c r="L152" s="10"/>
      <c r="M152" s="15">
        <v>155</v>
      </c>
      <c r="N152" s="10"/>
      <c r="O152" s="10"/>
      <c r="P152" s="10"/>
      <c r="Q152" s="15">
        <v>154</v>
      </c>
      <c r="R152" s="15">
        <v>1</v>
      </c>
      <c r="S152" s="15">
        <v>0</v>
      </c>
      <c r="T152" s="15">
        <v>0</v>
      </c>
      <c r="U152" s="15">
        <v>0</v>
      </c>
      <c r="V152" s="10"/>
      <c r="W152" s="15">
        <v>155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90</v>
      </c>
      <c r="K155" s="56">
        <v>0</v>
      </c>
      <c r="L155" s="56"/>
      <c r="M155" s="56">
        <v>90</v>
      </c>
      <c r="N155" s="56"/>
      <c r="O155" s="56"/>
      <c r="P155" s="56"/>
      <c r="Q155" s="56">
        <v>84</v>
      </c>
      <c r="R155" s="56">
        <v>0</v>
      </c>
      <c r="S155" s="56">
        <v>6</v>
      </c>
      <c r="T155" s="56">
        <v>0</v>
      </c>
      <c r="U155" s="56">
        <v>0</v>
      </c>
      <c r="V155" s="56"/>
      <c r="W155" s="56">
        <v>90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90</v>
      </c>
      <c r="K157" s="15">
        <v>0</v>
      </c>
      <c r="L157" s="10"/>
      <c r="M157" s="15">
        <v>90</v>
      </c>
      <c r="N157" s="10"/>
      <c r="O157" s="10"/>
      <c r="P157" s="10"/>
      <c r="Q157" s="15">
        <v>84</v>
      </c>
      <c r="R157" s="15">
        <v>0</v>
      </c>
      <c r="S157" s="15">
        <v>6</v>
      </c>
      <c r="T157" s="15">
        <v>0</v>
      </c>
      <c r="U157" s="15">
        <v>0</v>
      </c>
      <c r="V157" s="10"/>
      <c r="W157" s="15">
        <v>90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79</v>
      </c>
      <c r="K160" s="56">
        <v>0</v>
      </c>
      <c r="L160" s="56"/>
      <c r="M160" s="56">
        <v>79</v>
      </c>
      <c r="N160" s="56"/>
      <c r="O160" s="56"/>
      <c r="P160" s="56"/>
      <c r="Q160" s="56">
        <v>73</v>
      </c>
      <c r="R160" s="56">
        <v>0</v>
      </c>
      <c r="S160" s="56">
        <v>1</v>
      </c>
      <c r="T160" s="56">
        <v>0</v>
      </c>
      <c r="U160" s="56">
        <v>5</v>
      </c>
      <c r="V160" s="56"/>
      <c r="W160" s="56">
        <v>79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79</v>
      </c>
      <c r="K162" s="15">
        <v>0</v>
      </c>
      <c r="L162" s="10"/>
      <c r="M162" s="15">
        <v>79</v>
      </c>
      <c r="N162" s="10"/>
      <c r="O162" s="10"/>
      <c r="P162" s="10"/>
      <c r="Q162" s="15">
        <v>73</v>
      </c>
      <c r="R162" s="15">
        <v>0</v>
      </c>
      <c r="S162" s="15">
        <v>1</v>
      </c>
      <c r="T162" s="15">
        <v>0</v>
      </c>
      <c r="U162" s="15">
        <v>5</v>
      </c>
      <c r="V162" s="10"/>
      <c r="W162" s="15">
        <v>79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58</v>
      </c>
      <c r="K165" s="56">
        <v>0</v>
      </c>
      <c r="L165" s="56"/>
      <c r="M165" s="56">
        <v>58</v>
      </c>
      <c r="N165" s="56"/>
      <c r="O165" s="56"/>
      <c r="P165" s="56"/>
      <c r="Q165" s="56">
        <v>52</v>
      </c>
      <c r="R165" s="56">
        <v>0</v>
      </c>
      <c r="S165" s="56">
        <v>6</v>
      </c>
      <c r="T165" s="56">
        <v>0</v>
      </c>
      <c r="U165" s="56">
        <v>0</v>
      </c>
      <c r="V165" s="56"/>
      <c r="W165" s="56">
        <v>58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58</v>
      </c>
      <c r="K167" s="15">
        <v>0</v>
      </c>
      <c r="L167" s="10"/>
      <c r="M167" s="15">
        <v>58</v>
      </c>
      <c r="N167" s="10"/>
      <c r="O167" s="10"/>
      <c r="P167" s="10"/>
      <c r="Q167" s="15">
        <v>52</v>
      </c>
      <c r="R167" s="15">
        <v>0</v>
      </c>
      <c r="S167" s="15">
        <v>6</v>
      </c>
      <c r="T167" s="15">
        <v>0</v>
      </c>
      <c r="U167" s="15">
        <v>0</v>
      </c>
      <c r="V167" s="10"/>
      <c r="W167" s="15">
        <v>58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35</v>
      </c>
      <c r="K170" s="56">
        <v>0</v>
      </c>
      <c r="L170" s="56"/>
      <c r="M170" s="56">
        <v>35</v>
      </c>
      <c r="N170" s="56"/>
      <c r="O170" s="56"/>
      <c r="P170" s="56"/>
      <c r="Q170" s="56">
        <v>23</v>
      </c>
      <c r="R170" s="56">
        <v>0</v>
      </c>
      <c r="S170" s="56">
        <v>12</v>
      </c>
      <c r="T170" s="56">
        <v>0</v>
      </c>
      <c r="U170" s="56">
        <v>0</v>
      </c>
      <c r="V170" s="56"/>
      <c r="W170" s="56">
        <v>35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35</v>
      </c>
      <c r="K172" s="15">
        <v>0</v>
      </c>
      <c r="L172" s="10"/>
      <c r="M172" s="15">
        <v>35</v>
      </c>
      <c r="N172" s="10"/>
      <c r="O172" s="10"/>
      <c r="P172" s="10"/>
      <c r="Q172" s="15">
        <v>23</v>
      </c>
      <c r="R172" s="15">
        <v>0</v>
      </c>
      <c r="S172" s="15">
        <v>12</v>
      </c>
      <c r="T172" s="15">
        <v>0</v>
      </c>
      <c r="U172" s="15">
        <v>0</v>
      </c>
      <c r="V172" s="10"/>
      <c r="W172" s="15">
        <v>35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217</v>
      </c>
      <c r="K175" s="56">
        <v>0</v>
      </c>
      <c r="L175" s="56"/>
      <c r="M175" s="56">
        <v>217</v>
      </c>
      <c r="N175" s="56"/>
      <c r="O175" s="56"/>
      <c r="P175" s="56"/>
      <c r="Q175" s="56">
        <v>191</v>
      </c>
      <c r="R175" s="56">
        <v>0</v>
      </c>
      <c r="S175" s="56">
        <v>26</v>
      </c>
      <c r="T175" s="56">
        <v>0</v>
      </c>
      <c r="U175" s="56">
        <v>0</v>
      </c>
      <c r="V175" s="56"/>
      <c r="W175" s="56">
        <v>217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217</v>
      </c>
      <c r="K177" s="15">
        <v>0</v>
      </c>
      <c r="L177" s="10"/>
      <c r="M177" s="15">
        <v>217</v>
      </c>
      <c r="N177" s="10"/>
      <c r="O177" s="10"/>
      <c r="P177" s="10"/>
      <c r="Q177" s="15">
        <v>191</v>
      </c>
      <c r="R177" s="15">
        <v>0</v>
      </c>
      <c r="S177" s="15">
        <v>26</v>
      </c>
      <c r="T177" s="15">
        <v>0</v>
      </c>
      <c r="U177" s="15">
        <v>0</v>
      </c>
      <c r="V177" s="10"/>
      <c r="W177" s="15">
        <v>217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4786</v>
      </c>
      <c r="K179" s="9">
        <v>0</v>
      </c>
      <c r="L179" s="10"/>
      <c r="M179" s="9">
        <v>4786</v>
      </c>
      <c r="N179" s="10"/>
      <c r="O179" s="10"/>
      <c r="P179" s="10"/>
      <c r="Q179" s="9">
        <v>4234</v>
      </c>
      <c r="R179" s="9">
        <v>60</v>
      </c>
      <c r="S179" s="9">
        <v>466</v>
      </c>
      <c r="T179" s="9">
        <v>0</v>
      </c>
      <c r="U179" s="9">
        <v>26</v>
      </c>
      <c r="V179" s="10"/>
      <c r="W179" s="9">
        <v>4786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9"/>
  </sheetPr>
  <dimension ref="A2:AH196"/>
  <sheetViews>
    <sheetView view="pageBreakPreview" zoomScale="60" zoomScaleNormal="60" workbookViewId="0">
      <pane ySplit="9" topLeftCell="A10" activePane="bottomLeft" state="frozen"/>
      <selection activeCell="S25" sqref="S25"/>
      <selection pane="bottomLeft" activeCell="B13" sqref="B13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6.710937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34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34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34" ht="14.25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</row>
    <row r="5" spans="1:34" ht="1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</row>
    <row r="6" spans="1:34" ht="15" customHeight="1" x14ac:dyDescent="0.2">
      <c r="A6" s="33"/>
      <c r="B6" s="33"/>
      <c r="C6" s="33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34" ht="30" customHeight="1" thickBot="1" x14ac:dyDescent="0.3">
      <c r="A7" s="31"/>
      <c r="B7" s="31"/>
      <c r="C7" s="31"/>
      <c r="D7" s="30"/>
      <c r="E7" s="30"/>
      <c r="F7" s="67" t="s">
        <v>159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34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34" ht="20.100000000000001" customHeight="1" x14ac:dyDescent="0.25"/>
    <row r="10" spans="1:34" ht="20.100000000000001" customHeight="1" x14ac:dyDescent="0.25">
      <c r="B10" s="6" t="s">
        <v>64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34" s="48" customFormat="1" ht="45" customHeight="1" x14ac:dyDescent="0.25">
      <c r="D11" s="59" t="s">
        <v>119</v>
      </c>
      <c r="F11" s="56">
        <f>'CJPF-MED-1'!F11+'CJPF-MED-2'!F11+'CJPF-MED-3'!F11+'CJPF-MED-4'!F11+'CJPF-MED-5'!F11+'CJPF-MED-6'!F11+'CJPF-MED-7'!F11+'CJPF-MED-8'!F11+'CJPF-MED-9'!F11+'CJPF-MED-10'!F11+'CJPF-MED-11'!F11+'CJPF-MED-12'!F11+'CJPF-MED-13'!F11+'CJPF-MED-14'!F11</f>
        <v>0</v>
      </c>
      <c r="G11" s="56"/>
      <c r="H11" s="56"/>
      <c r="I11" s="56"/>
      <c r="J11" s="56">
        <f>'CJPF-MED-1'!J11+'CJPF-MED-2'!J11+'CJPF-MED-3'!J11+'CJPF-MED-4'!J11+'CJPF-MED-5'!J11+'CJPF-MED-6'!J11+'CJPF-MED-7'!J11+'CJPF-MED-8'!J11+'CJPF-MED-9'!J11+'CJPF-MED-10'!J11+'CJPF-MED-11'!J11+'CJPF-MED-12'!J11+'CJPF-MED-13'!J11+'CJPF-MED-14'!J11</f>
        <v>37</v>
      </c>
      <c r="K11" s="56">
        <f>'CJPF-MED-1'!K11+'CJPF-MED-2'!K11+'CJPF-MED-3'!K11+'CJPF-MED-4'!K11+'CJPF-MED-5'!K11+'CJPF-MED-6'!K11+'CJPF-MED-7'!K11+'CJPF-MED-8'!K11+'CJPF-MED-9'!K11+'CJPF-MED-10'!K11+'CJPF-MED-11'!K11+'CJPF-MED-12'!K11+'CJPF-MED-13'!K11+'CJPF-MED-14'!K11</f>
        <v>0</v>
      </c>
      <c r="L11" s="56"/>
      <c r="M11" s="56">
        <f>J11+K11</f>
        <v>37</v>
      </c>
      <c r="N11" s="56"/>
      <c r="O11" s="56"/>
      <c r="P11" s="56"/>
      <c r="Q11" s="56">
        <f>'CJPF-MED-1'!Q11+'CJPF-MED-2'!Q11+'CJPF-MED-3'!Q11+'CJPF-MED-4'!Q11+'CJPF-MED-5'!Q11+'CJPF-MED-6'!Q11+'CJPF-MED-7'!Q11+'CJPF-MED-8'!Q11+'CJPF-MED-9'!Q11+'CJPF-MED-10'!Q11+'CJPF-MED-11'!Q11+'CJPF-MED-12'!Q11+'CJPF-MED-13'!Q11+'CJPF-MED-14'!Q11</f>
        <v>37</v>
      </c>
      <c r="R11" s="56">
        <f>'CJPF-MED-1'!R11+'CJPF-MED-2'!R11+'CJPF-MED-3'!R11+'CJPF-MED-4'!R11+'CJPF-MED-5'!R11+'CJPF-MED-6'!R11+'CJPF-MED-7'!R11+'CJPF-MED-8'!R11+'CJPF-MED-9'!R11+'CJPF-MED-10'!R11+'CJPF-MED-11'!R11+'CJPF-MED-12'!R11+'CJPF-MED-13'!R11+'CJPF-MED-14'!R11</f>
        <v>0</v>
      </c>
      <c r="S11" s="56">
        <f>'CJPF-MED-1'!S11+'CJPF-MED-2'!S11+'CJPF-MED-3'!S11+'CJPF-MED-4'!S11+'CJPF-MED-5'!S11+'CJPF-MED-6'!S11+'CJPF-MED-7'!S11+'CJPF-MED-8'!S11+'CJPF-MED-9'!S11+'CJPF-MED-10'!S11+'CJPF-MED-11'!S11+'CJPF-MED-12'!S11+'CJPF-MED-13'!S11+'CJPF-MED-14'!S11</f>
        <v>0</v>
      </c>
      <c r="T11" s="56">
        <f>'CJPF-MED-1'!T11+'CJPF-MED-2'!T11+'CJPF-MED-3'!T11+'CJPF-MED-4'!T11+'CJPF-MED-5'!T11+'CJPF-MED-6'!T11+'CJPF-MED-7'!T11+'CJPF-MED-8'!T11+'CJPF-MED-9'!T11+'CJPF-MED-10'!T11+'CJPF-MED-11'!T11+'CJPF-MED-12'!T11+'CJPF-MED-13'!T11+'CJPF-MED-14'!T11</f>
        <v>0</v>
      </c>
      <c r="U11" s="56">
        <f>'CJPF-MED-1'!U11+'CJPF-MED-2'!U11+'CJPF-MED-3'!U11+'CJPF-MED-4'!U11+'CJPF-MED-5'!U11+'CJPF-MED-6'!U11+'CJPF-MED-7'!U11+'CJPF-MED-8'!U11+'CJPF-MED-9'!U11+'CJPF-MED-10'!U11+'CJPF-MED-11'!U11+'CJPF-MED-12'!U11+'CJPF-MED-13'!U11+'CJPF-MED-14'!U11</f>
        <v>0</v>
      </c>
      <c r="V11" s="56"/>
      <c r="W11" s="56">
        <f>SUM(Q11:U11)</f>
        <v>37</v>
      </c>
      <c r="X11" s="56"/>
      <c r="Y11" s="56"/>
      <c r="Z11" s="56"/>
      <c r="AA11" s="56">
        <f>'CJPF-MED-1'!AA11+'CJPF-MED-2'!AA11+'CJPF-MED-3'!AA11+'CJPF-MED-4'!AA11+'CJPF-MED-5'!AA11+'CJPF-MED-6'!AA11+'CJPF-MED-7'!AA11+'CJPF-MED-8'!AA11+'CJPF-MED-9'!AA11+'CJPF-MED-10'!AA11+'CJPF-MED-11'!AA11+'CJPF-MED-12'!AA11+'CJPF-MED-13'!AA11+'CJPF-MED-14'!AA11</f>
        <v>0</v>
      </c>
    </row>
    <row r="12" spans="1:34" s="48" customFormat="1" ht="45" customHeight="1" x14ac:dyDescent="0.25">
      <c r="D12" s="60" t="s">
        <v>120</v>
      </c>
      <c r="F12" s="57">
        <f>'CJPF-MED-1'!F12+'CJPF-MED-2'!F12+'CJPF-MED-3'!F12+'CJPF-MED-4'!F12+'CJPF-MED-5'!F12+'CJPF-MED-6'!F12+'CJPF-MED-7'!F12+'CJPF-MED-8'!F12+'CJPF-MED-9'!F12+'CJPF-MED-10'!F12+'CJPF-MED-11'!F12+'CJPF-MED-12'!F12+'CJPF-MED-13'!F12+'CJPF-MED-14'!F12</f>
        <v>0</v>
      </c>
      <c r="G12" s="58"/>
      <c r="H12" s="58"/>
      <c r="I12" s="58"/>
      <c r="J12" s="57">
        <f>'CJPF-MED-1'!J12+'CJPF-MED-2'!J12+'CJPF-MED-3'!J12+'CJPF-MED-4'!J12+'CJPF-MED-5'!J12+'CJPF-MED-6'!J12+'CJPF-MED-7'!J12+'CJPF-MED-8'!J12+'CJPF-MED-9'!J12+'CJPF-MED-10'!J12+'CJPF-MED-11'!J12+'CJPF-MED-12'!J12+'CJPF-MED-13'!J12+'CJPF-MED-14'!J12</f>
        <v>334</v>
      </c>
      <c r="K12" s="43">
        <f>'CJPF-MED-1'!K12+'CJPF-MED-2'!K12+'CJPF-MED-3'!K12+'CJPF-MED-4'!K12+'CJPF-MED-5'!K12+'CJPF-MED-6'!K12+'CJPF-MED-7'!K12+'CJPF-MED-8'!K12+'CJPF-MED-9'!K12+'CJPF-MED-10'!K12+'CJPF-MED-11'!K12+'CJPF-MED-12'!K12+'CJPF-MED-13'!K12+'CJPF-MED-14'!K12</f>
        <v>0</v>
      </c>
      <c r="L12" s="58"/>
      <c r="M12" s="43">
        <f>J12+K12</f>
        <v>334</v>
      </c>
      <c r="N12" s="58"/>
      <c r="O12" s="58"/>
      <c r="P12" s="58"/>
      <c r="Q12" s="57">
        <f>'CJPF-MED-1'!Q12+'CJPF-MED-2'!Q12+'CJPF-MED-3'!Q12+'CJPF-MED-4'!Q12+'CJPF-MED-5'!Q12+'CJPF-MED-6'!Q12+'CJPF-MED-7'!Q12+'CJPF-MED-8'!Q12+'CJPF-MED-9'!Q12+'CJPF-MED-10'!Q12+'CJPF-MED-11'!Q12+'CJPF-MED-12'!Q12+'CJPF-MED-13'!Q12+'CJPF-MED-14'!Q12</f>
        <v>328</v>
      </c>
      <c r="R12" s="57">
        <f>'CJPF-MED-1'!R12+'CJPF-MED-2'!R12+'CJPF-MED-3'!R12+'CJPF-MED-4'!R12+'CJPF-MED-5'!R12+'CJPF-MED-6'!R12+'CJPF-MED-7'!R12+'CJPF-MED-8'!R12+'CJPF-MED-9'!R12+'CJPF-MED-10'!R12+'CJPF-MED-11'!R12+'CJPF-MED-12'!R12+'CJPF-MED-13'!R12+'CJPF-MED-14'!R12</f>
        <v>3</v>
      </c>
      <c r="S12" s="57">
        <f>'CJPF-MED-1'!S12+'CJPF-MED-2'!S12+'CJPF-MED-3'!S12+'CJPF-MED-4'!S12+'CJPF-MED-5'!S12+'CJPF-MED-6'!S12+'CJPF-MED-7'!S12+'CJPF-MED-8'!S12+'CJPF-MED-9'!S12+'CJPF-MED-10'!S12+'CJPF-MED-11'!S12+'CJPF-MED-12'!S12+'CJPF-MED-13'!S12+'CJPF-MED-14'!S12</f>
        <v>2</v>
      </c>
      <c r="T12" s="43">
        <f>'CJPF-MED-1'!T12+'CJPF-MED-2'!T12+'CJPF-MED-3'!T12+'CJPF-MED-4'!T12+'CJPF-MED-5'!T12+'CJPF-MED-6'!T12+'CJPF-MED-7'!T12+'CJPF-MED-8'!T12+'CJPF-MED-9'!T12+'CJPF-MED-10'!T12+'CJPF-MED-11'!T12+'CJPF-MED-12'!T12+'CJPF-MED-13'!T12+'CJPF-MED-14'!T12</f>
        <v>0</v>
      </c>
      <c r="U12" s="43">
        <f>'CJPF-MED-1'!U12+'CJPF-MED-2'!U12+'CJPF-MED-3'!U12+'CJPF-MED-4'!U12+'CJPF-MED-5'!U12+'CJPF-MED-6'!U12+'CJPF-MED-7'!U12+'CJPF-MED-8'!U12+'CJPF-MED-9'!U12+'CJPF-MED-10'!U12+'CJPF-MED-11'!U12+'CJPF-MED-12'!U12+'CJPF-MED-13'!U12+'CJPF-MED-14'!U12</f>
        <v>1</v>
      </c>
      <c r="V12" s="58"/>
      <c r="W12" s="43">
        <f t="shared" ref="W12:W13" si="0">SUM(Q12:U12)</f>
        <v>334</v>
      </c>
      <c r="X12" s="58"/>
      <c r="Y12" s="58"/>
      <c r="Z12" s="58"/>
      <c r="AA12" s="43">
        <f>'CJPF-MED-1'!AA12+'CJPF-MED-2'!AA12+'CJPF-MED-3'!AA12+'CJPF-MED-4'!AA12+'CJPF-MED-5'!AA12+'CJPF-MED-6'!AA12+'CJPF-MED-7'!AA12+'CJPF-MED-8'!AA12+'CJPF-MED-9'!AA12+'CJPF-MED-10'!AA12+'CJPF-MED-11'!AA12+'CJPF-MED-12'!AA12+'CJPF-MED-13'!AA12+'CJPF-MED-14'!AA12</f>
        <v>0</v>
      </c>
    </row>
    <row r="13" spans="1:34" s="48" customFormat="1" ht="45" customHeight="1" x14ac:dyDescent="0.25">
      <c r="D13" s="59" t="s">
        <v>121</v>
      </c>
      <c r="F13" s="56">
        <f>'CJPF-MED-1'!F13+'CJPF-MED-2'!F13+'CJPF-MED-3'!F13+'CJPF-MED-4'!F13+'CJPF-MED-5'!F13+'CJPF-MED-6'!F13+'CJPF-MED-7'!F13+'CJPF-MED-8'!F13+'CJPF-MED-9'!F13+'CJPF-MED-10'!F13+'CJPF-MED-11'!F13+'CJPF-MED-12'!F13+'CJPF-MED-13'!F13+'CJPF-MED-14'!F13</f>
        <v>0</v>
      </c>
      <c r="G13" s="56"/>
      <c r="H13" s="56"/>
      <c r="I13" s="56"/>
      <c r="J13" s="56">
        <f>'CJPF-MED-1'!J13+'CJPF-MED-2'!J13+'CJPF-MED-3'!J13+'CJPF-MED-4'!J13+'CJPF-MED-5'!J13+'CJPF-MED-6'!J13+'CJPF-MED-7'!J13+'CJPF-MED-8'!J13+'CJPF-MED-9'!J13+'CJPF-MED-10'!J13+'CJPF-MED-11'!J13+'CJPF-MED-12'!J13+'CJPF-MED-13'!J13+'CJPF-MED-14'!J13</f>
        <v>42</v>
      </c>
      <c r="K13" s="56">
        <f>'CJPF-MED-1'!K13+'CJPF-MED-2'!K13+'CJPF-MED-3'!K13+'CJPF-MED-4'!K13+'CJPF-MED-5'!K13+'CJPF-MED-6'!K13+'CJPF-MED-7'!K13+'CJPF-MED-8'!K13+'CJPF-MED-9'!K13+'CJPF-MED-10'!K13+'CJPF-MED-11'!K13+'CJPF-MED-12'!K13+'CJPF-MED-13'!K13+'CJPF-MED-14'!K13</f>
        <v>0</v>
      </c>
      <c r="L13" s="56"/>
      <c r="M13" s="56">
        <f>J13+K13</f>
        <v>42</v>
      </c>
      <c r="N13" s="56"/>
      <c r="O13" s="56"/>
      <c r="P13" s="56"/>
      <c r="Q13" s="56">
        <f>'CJPF-MED-1'!Q13+'CJPF-MED-2'!Q13+'CJPF-MED-3'!Q13+'CJPF-MED-4'!Q13+'CJPF-MED-5'!Q13+'CJPF-MED-6'!Q13+'CJPF-MED-7'!Q13+'CJPF-MED-8'!Q13+'CJPF-MED-9'!Q13+'CJPF-MED-10'!Q13+'CJPF-MED-11'!Q13+'CJPF-MED-12'!Q13+'CJPF-MED-13'!Q13+'CJPF-MED-14'!Q13</f>
        <v>41</v>
      </c>
      <c r="R13" s="56">
        <f>'CJPF-MED-1'!R13+'CJPF-MED-2'!R13+'CJPF-MED-3'!R13+'CJPF-MED-4'!R13+'CJPF-MED-5'!R13+'CJPF-MED-6'!R13+'CJPF-MED-7'!R13+'CJPF-MED-8'!R13+'CJPF-MED-9'!R13+'CJPF-MED-10'!R13+'CJPF-MED-11'!R13+'CJPF-MED-12'!R13+'CJPF-MED-13'!R13+'CJPF-MED-14'!R13</f>
        <v>1</v>
      </c>
      <c r="S13" s="56">
        <f>'CJPF-MED-1'!S13+'CJPF-MED-2'!S13+'CJPF-MED-3'!S13+'CJPF-MED-4'!S13+'CJPF-MED-5'!S13+'CJPF-MED-6'!S13+'CJPF-MED-7'!S13+'CJPF-MED-8'!S13+'CJPF-MED-9'!S13+'CJPF-MED-10'!S13+'CJPF-MED-11'!S13+'CJPF-MED-12'!S13+'CJPF-MED-13'!S13+'CJPF-MED-14'!S13</f>
        <v>0</v>
      </c>
      <c r="T13" s="56">
        <f>'CJPF-MED-1'!T13+'CJPF-MED-2'!T13+'CJPF-MED-3'!T13+'CJPF-MED-4'!T13+'CJPF-MED-5'!T13+'CJPF-MED-6'!T13+'CJPF-MED-7'!T13+'CJPF-MED-8'!T13+'CJPF-MED-9'!T13+'CJPF-MED-10'!T13+'CJPF-MED-11'!T13+'CJPF-MED-12'!T13+'CJPF-MED-13'!T13+'CJPF-MED-14'!T13</f>
        <v>0</v>
      </c>
      <c r="U13" s="56">
        <f>'CJPF-MED-1'!U13+'CJPF-MED-2'!U13+'CJPF-MED-3'!U13+'CJPF-MED-4'!U13+'CJPF-MED-5'!U13+'CJPF-MED-6'!U13+'CJPF-MED-7'!U13+'CJPF-MED-8'!U13+'CJPF-MED-9'!U13+'CJPF-MED-10'!U13+'CJPF-MED-11'!U13+'CJPF-MED-12'!U13+'CJPF-MED-13'!U13+'CJPF-MED-14'!U13</f>
        <v>0</v>
      </c>
      <c r="V13" s="56"/>
      <c r="W13" s="56">
        <f t="shared" si="0"/>
        <v>42</v>
      </c>
      <c r="X13" s="56"/>
      <c r="Y13" s="56"/>
      <c r="Z13" s="56"/>
      <c r="AA13" s="56">
        <f>'CJPF-MED-1'!AA13+'CJPF-MED-2'!AA13+'CJPF-MED-3'!AA13+'CJPF-MED-4'!AA13+'CJPF-MED-5'!AA13+'CJPF-MED-6'!AA13+'CJPF-MED-7'!AA13+'CJPF-MED-8'!AA13+'CJPF-MED-9'!AA13+'CJPF-MED-10'!AA13+'CJPF-MED-11'!AA13+'CJPF-MED-12'!AA13+'CJPF-MED-13'!AA13+'CJPF-MED-14'!AA13</f>
        <v>0</v>
      </c>
    </row>
    <row r="14" spans="1:34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34" s="14" customFormat="1" ht="35.1" customHeight="1" x14ac:dyDescent="0.25">
      <c r="A15" s="5"/>
      <c r="B15" s="17" t="s">
        <v>63</v>
      </c>
      <c r="C15" s="16"/>
      <c r="D15" s="16"/>
      <c r="E15" s="3"/>
      <c r="F15" s="15">
        <f>SUM(F11:F13)</f>
        <v>0</v>
      </c>
      <c r="G15" s="10"/>
      <c r="H15" s="10"/>
      <c r="I15" s="10"/>
      <c r="J15" s="15">
        <f>SUM(J11:J13)</f>
        <v>413</v>
      </c>
      <c r="K15" s="15">
        <f>SUM(K11:K13)</f>
        <v>0</v>
      </c>
      <c r="L15" s="10"/>
      <c r="M15" s="15">
        <f>SUM(M11:M13)</f>
        <v>413</v>
      </c>
      <c r="N15" s="10"/>
      <c r="O15" s="10"/>
      <c r="P15" s="10"/>
      <c r="Q15" s="15">
        <f>SUM(Q11:Q13)</f>
        <v>406</v>
      </c>
      <c r="R15" s="15">
        <f>SUM(R11:R13)</f>
        <v>4</v>
      </c>
      <c r="S15" s="15">
        <f>SUM(S11:S13)</f>
        <v>2</v>
      </c>
      <c r="T15" s="15">
        <f>SUM(T11:T13)</f>
        <v>0</v>
      </c>
      <c r="U15" s="15">
        <f>SUM(U11:U13)</f>
        <v>1</v>
      </c>
      <c r="V15" s="10"/>
      <c r="W15" s="15">
        <f>SUM(W11:W13)</f>
        <v>413</v>
      </c>
      <c r="X15" s="10"/>
      <c r="Y15" s="10"/>
      <c r="Z15" s="10"/>
      <c r="AA15" s="15">
        <f>SUM(AA11:AA13)</f>
        <v>0</v>
      </c>
    </row>
    <row r="16" spans="1:34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f>'CJPF-MED-1'!F18+'CJPF-MED-2'!F18+'CJPF-MED-3'!F18+'CJPF-MED-4'!F18+'CJPF-MED-5'!F18+'CJPF-MED-6'!F18+'CJPF-MED-7'!F18+'CJPF-MED-8'!F18+'CJPF-MED-9'!F18+'CJPF-MED-10'!F18+'CJPF-MED-11'!F18+'CJPF-MED-12'!F18+'CJPF-MED-13'!F18+'CJPF-MED-14'!F18</f>
        <v>0</v>
      </c>
      <c r="G18" s="45"/>
      <c r="H18" s="58"/>
      <c r="I18" s="45"/>
      <c r="J18" s="58">
        <f>'CJPF-MED-1'!J18+'CJPF-MED-2'!J18+'CJPF-MED-3'!J18+'CJPF-MED-4'!J18+'CJPF-MED-5'!J18+'CJPF-MED-6'!J18+'CJPF-MED-7'!J18+'CJPF-MED-8'!J18+'CJPF-MED-9'!J18+'CJPF-MED-10'!J18+'CJPF-MED-11'!J18+'CJPF-MED-12'!J18+'CJPF-MED-13'!J18+'CJPF-MED-14'!J18</f>
        <v>1025</v>
      </c>
      <c r="K18" s="45">
        <f>'CJPF-MED-1'!K18+'CJPF-MED-2'!K18+'CJPF-MED-3'!K18+'CJPF-MED-4'!K18+'CJPF-MED-5'!K18+'CJPF-MED-6'!K18+'CJPF-MED-7'!K18+'CJPF-MED-8'!K18+'CJPF-MED-9'!K18+'CJPF-MED-10'!K18+'CJPF-MED-11'!K18+'CJPF-MED-12'!K18+'CJPF-MED-13'!K18+'CJPF-MED-14'!K18</f>
        <v>0</v>
      </c>
      <c r="L18" s="58"/>
      <c r="M18" s="45">
        <f>J18+K18</f>
        <v>1025</v>
      </c>
      <c r="N18" s="58"/>
      <c r="O18" s="58"/>
      <c r="P18" s="45"/>
      <c r="Q18" s="58">
        <f>'CJPF-MED-1'!Q18+'CJPF-MED-2'!Q18+'CJPF-MED-3'!Q18+'CJPF-MED-4'!Q18+'CJPF-MED-5'!Q18+'CJPF-MED-6'!Q18+'CJPF-MED-7'!Q18+'CJPF-MED-8'!Q18+'CJPF-MED-9'!Q18+'CJPF-MED-10'!Q18+'CJPF-MED-11'!Q18+'CJPF-MED-12'!Q18+'CJPF-MED-13'!Q18+'CJPF-MED-14'!Q18</f>
        <v>996</v>
      </c>
      <c r="R18" s="45">
        <f>'CJPF-MED-1'!R18+'CJPF-MED-2'!R18+'CJPF-MED-3'!R18+'CJPF-MED-4'!R18+'CJPF-MED-5'!R18+'CJPF-MED-6'!R18+'CJPF-MED-7'!R18+'CJPF-MED-8'!R18+'CJPF-MED-9'!R18+'CJPF-MED-10'!R18+'CJPF-MED-11'!R18+'CJPF-MED-12'!R18+'CJPF-MED-13'!R18+'CJPF-MED-14'!R18</f>
        <v>2</v>
      </c>
      <c r="S18" s="58">
        <f>'CJPF-MED-1'!S18+'CJPF-MED-2'!S18+'CJPF-MED-3'!S18+'CJPF-MED-4'!S18+'CJPF-MED-5'!S18+'CJPF-MED-6'!S18+'CJPF-MED-7'!S18+'CJPF-MED-8'!S18+'CJPF-MED-9'!S18+'CJPF-MED-10'!S18+'CJPF-MED-11'!S18+'CJPF-MED-12'!S18+'CJPF-MED-13'!S18+'CJPF-MED-14'!S18</f>
        <v>26</v>
      </c>
      <c r="T18" s="45">
        <f>'CJPF-MED-1'!T18+'CJPF-MED-2'!T18+'CJPF-MED-3'!T18+'CJPF-MED-4'!T18+'CJPF-MED-5'!T18+'CJPF-MED-6'!T18+'CJPF-MED-7'!T18+'CJPF-MED-8'!T18+'CJPF-MED-9'!T18+'CJPF-MED-10'!T18+'CJPF-MED-11'!T18+'CJPF-MED-12'!T18+'CJPF-MED-13'!T18+'CJPF-MED-14'!T18</f>
        <v>0</v>
      </c>
      <c r="U18" s="45">
        <f>'CJPF-MED-1'!U18+'CJPF-MED-2'!U18+'CJPF-MED-3'!U18+'CJPF-MED-4'!U18+'CJPF-MED-5'!U18+'CJPF-MED-6'!U18+'CJPF-MED-7'!U18+'CJPF-MED-8'!U18+'CJPF-MED-9'!U18+'CJPF-MED-10'!U18+'CJPF-MED-11'!U18+'CJPF-MED-12'!U18+'CJPF-MED-13'!U18+'CJPF-MED-14'!U18</f>
        <v>1</v>
      </c>
      <c r="V18" s="58"/>
      <c r="W18" s="45">
        <f t="shared" ref="W18:W19" si="1">SUM(Q18:U18)</f>
        <v>1025</v>
      </c>
      <c r="X18" s="58"/>
      <c r="Y18" s="58"/>
      <c r="Z18" s="58"/>
      <c r="AA18" s="45">
        <f>'CJPF-MED-1'!AA18+'CJPF-MED-2'!AA18+'CJPF-MED-3'!AA18+'CJPF-MED-4'!AA18+'CJPF-MED-5'!AA18+'CJPF-MED-6'!AA18+'CJPF-MED-7'!AA18+'CJPF-MED-8'!AA18+'CJPF-MED-9'!AA18+'CJPF-MED-10'!AA18+'CJPF-MED-11'!AA18+'CJPF-MED-12'!AA18+'CJPF-MED-13'!AA18+'CJPF-MED-14'!AA18</f>
        <v>0</v>
      </c>
    </row>
    <row r="19" spans="1:27" s="48" customFormat="1" ht="45" customHeight="1" x14ac:dyDescent="0.25">
      <c r="D19" s="60" t="s">
        <v>156</v>
      </c>
      <c r="F19" s="57">
        <f>'CJPF-MED-1'!F19+'CJPF-MED-2'!F19+'CJPF-MED-3'!F19+'CJPF-MED-4'!F19+'CJPF-MED-5'!F19+'CJPF-MED-6'!F19+'CJPF-MED-7'!F19+'CJPF-MED-8'!F19+'CJPF-MED-9'!F19+'CJPF-MED-10'!F19+'CJPF-MED-11'!F19+'CJPF-MED-12'!F19+'CJPF-MED-13'!F19+'CJPF-MED-14'!F19</f>
        <v>0</v>
      </c>
      <c r="G19" s="45"/>
      <c r="H19" s="58"/>
      <c r="I19" s="45"/>
      <c r="J19" s="57">
        <f>'CJPF-MED-1'!J19+'CJPF-MED-2'!J19+'CJPF-MED-3'!J19+'CJPF-MED-4'!J19+'CJPF-MED-5'!J19+'CJPF-MED-6'!J19+'CJPF-MED-7'!J19+'CJPF-MED-8'!J19+'CJPF-MED-9'!J19+'CJPF-MED-10'!J19+'CJPF-MED-11'!J19+'CJPF-MED-12'!J19+'CJPF-MED-13'!J19+'CJPF-MED-14'!J19</f>
        <v>8</v>
      </c>
      <c r="K19" s="57">
        <f>'CJPF-MED-1'!K19+'CJPF-MED-2'!K19+'CJPF-MED-3'!K19+'CJPF-MED-4'!K19+'CJPF-MED-5'!K19+'CJPF-MED-6'!K19+'CJPF-MED-7'!K19+'CJPF-MED-8'!K19+'CJPF-MED-9'!K19+'CJPF-MED-10'!K19+'CJPF-MED-11'!K19+'CJPF-MED-12'!K19+'CJPF-MED-13'!K19+'CJPF-MED-14'!K19</f>
        <v>0</v>
      </c>
      <c r="L19" s="58"/>
      <c r="M19" s="57">
        <f>J19+K19</f>
        <v>8</v>
      </c>
      <c r="N19" s="58"/>
      <c r="O19" s="58"/>
      <c r="P19" s="45"/>
      <c r="Q19" s="57">
        <f>'CJPF-MED-1'!Q19+'CJPF-MED-2'!Q19+'CJPF-MED-3'!Q19+'CJPF-MED-4'!Q19+'CJPF-MED-5'!Q19+'CJPF-MED-6'!Q19+'CJPF-MED-7'!Q19+'CJPF-MED-8'!Q19+'CJPF-MED-9'!Q19+'CJPF-MED-10'!Q19+'CJPF-MED-11'!Q19+'CJPF-MED-12'!Q19+'CJPF-MED-13'!Q19+'CJPF-MED-14'!Q19</f>
        <v>8</v>
      </c>
      <c r="R19" s="57">
        <f>'CJPF-MED-1'!R19+'CJPF-MED-2'!R19+'CJPF-MED-3'!R19+'CJPF-MED-4'!R19+'CJPF-MED-5'!R19+'CJPF-MED-6'!R19+'CJPF-MED-7'!R19+'CJPF-MED-8'!R19+'CJPF-MED-9'!R19+'CJPF-MED-10'!R19+'CJPF-MED-11'!R19+'CJPF-MED-12'!R19+'CJPF-MED-13'!R19+'CJPF-MED-14'!R19</f>
        <v>0</v>
      </c>
      <c r="S19" s="57">
        <f>'CJPF-MED-1'!S19+'CJPF-MED-2'!S19+'CJPF-MED-3'!S19+'CJPF-MED-4'!S19+'CJPF-MED-5'!S19+'CJPF-MED-6'!S19+'CJPF-MED-7'!S19+'CJPF-MED-8'!S19+'CJPF-MED-9'!S19+'CJPF-MED-10'!S19+'CJPF-MED-11'!S19+'CJPF-MED-12'!S19+'CJPF-MED-13'!S19+'CJPF-MED-14'!S19</f>
        <v>0</v>
      </c>
      <c r="T19" s="57">
        <f>'CJPF-MED-1'!T19+'CJPF-MED-2'!T19+'CJPF-MED-3'!T19+'CJPF-MED-4'!T19+'CJPF-MED-5'!T19+'CJPF-MED-6'!T19+'CJPF-MED-7'!T19+'CJPF-MED-8'!T19+'CJPF-MED-9'!T19+'CJPF-MED-10'!T19+'CJPF-MED-11'!T19+'CJPF-MED-12'!T19+'CJPF-MED-13'!T19+'CJPF-MED-14'!T19</f>
        <v>0</v>
      </c>
      <c r="U19" s="57">
        <f>'CJPF-MED-1'!U19+'CJPF-MED-2'!U19+'CJPF-MED-3'!U19+'CJPF-MED-4'!U19+'CJPF-MED-5'!U19+'CJPF-MED-6'!U19+'CJPF-MED-7'!U19+'CJPF-MED-8'!U19+'CJPF-MED-9'!U19+'CJPF-MED-10'!U19+'CJPF-MED-11'!U19+'CJPF-MED-12'!U19+'CJPF-MED-13'!U19+'CJPF-MED-14'!U19</f>
        <v>0</v>
      </c>
      <c r="V19" s="58"/>
      <c r="W19" s="57">
        <f t="shared" si="1"/>
        <v>8</v>
      </c>
      <c r="X19" s="58"/>
      <c r="Y19" s="58"/>
      <c r="Z19" s="58"/>
      <c r="AA19" s="57">
        <f>'CJPF-MED-1'!AA19+'CJPF-MED-2'!AA19+'CJPF-MED-3'!AA19+'CJPF-MED-4'!AA19+'CJPF-MED-5'!AA19+'CJPF-MED-6'!AA19+'CJPF-MED-7'!AA19+'CJPF-MED-8'!AA19+'CJPF-MED-9'!AA19+'CJPF-MED-10'!AA19+'CJPF-MED-11'!AA19+'CJPF-MED-12'!AA19+'CJPF-MED-13'!AA19+'CJPF-MED-14'!AA19</f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f>SUM(F18:F19)</f>
        <v>0</v>
      </c>
      <c r="G21" s="10"/>
      <c r="H21" s="10"/>
      <c r="I21" s="10"/>
      <c r="J21" s="15">
        <f>SUM(J18:J19)</f>
        <v>1033</v>
      </c>
      <c r="K21" s="15">
        <f>SUM(K18:K19)</f>
        <v>0</v>
      </c>
      <c r="L21" s="10"/>
      <c r="M21" s="15">
        <f>SUM(M18:M19)</f>
        <v>1033</v>
      </c>
      <c r="N21" s="10"/>
      <c r="O21" s="10"/>
      <c r="P21" s="10"/>
      <c r="Q21" s="15">
        <f>SUM(Q18:Q19)</f>
        <v>1004</v>
      </c>
      <c r="R21" s="15">
        <f>SUM(R18:R19)</f>
        <v>2</v>
      </c>
      <c r="S21" s="15">
        <f>SUM(S18:S19)</f>
        <v>26</v>
      </c>
      <c r="T21" s="15">
        <f>SUM(T18:T19)</f>
        <v>0</v>
      </c>
      <c r="U21" s="15">
        <f>SUM(U18:U19)</f>
        <v>1</v>
      </c>
      <c r="V21" s="10"/>
      <c r="W21" s="15">
        <f>SUM(W18:W19)</f>
        <v>1033</v>
      </c>
      <c r="X21" s="10"/>
      <c r="Y21" s="10"/>
      <c r="Z21" s="10"/>
      <c r="AA21" s="15">
        <f>SUM(AA18:AA19)</f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f>'CJPF-MED-1'!F24+'CJPF-MED-2'!F24+'CJPF-MED-3'!F24+'CJPF-MED-4'!F24+'CJPF-MED-5'!F24+'CJPF-MED-6'!F24+'CJPF-MED-7'!F24+'CJPF-MED-8'!F24+'CJPF-MED-9'!F24+'CJPF-MED-10'!F24+'CJPF-MED-11'!F24+'CJPF-MED-12'!F24+'CJPF-MED-13'!F24+'CJPF-MED-14'!F24</f>
        <v>0</v>
      </c>
      <c r="G24" s="56"/>
      <c r="H24" s="56"/>
      <c r="I24" s="56"/>
      <c r="J24" s="56">
        <f>'CJPF-MED-1'!J24+'CJPF-MED-2'!J24+'CJPF-MED-3'!J24+'CJPF-MED-4'!J24+'CJPF-MED-5'!J24+'CJPF-MED-6'!J24+'CJPF-MED-7'!J24+'CJPF-MED-8'!J24+'CJPF-MED-9'!J24+'CJPF-MED-10'!J24+'CJPF-MED-11'!J24+'CJPF-MED-12'!J24+'CJPF-MED-13'!J24+'CJPF-MED-14'!J24</f>
        <v>815</v>
      </c>
      <c r="K24" s="56">
        <f>'CJPF-MED-1'!K24+'CJPF-MED-2'!K24+'CJPF-MED-3'!K24+'CJPF-MED-4'!K24+'CJPF-MED-5'!K24+'CJPF-MED-6'!K24+'CJPF-MED-7'!K24+'CJPF-MED-8'!K24+'CJPF-MED-9'!K24+'CJPF-MED-10'!K24+'CJPF-MED-11'!K24+'CJPF-MED-12'!K24+'CJPF-MED-13'!K24+'CJPF-MED-14'!K24</f>
        <v>0</v>
      </c>
      <c r="L24" s="56"/>
      <c r="M24" s="56">
        <f>J24+K24</f>
        <v>815</v>
      </c>
      <c r="N24" s="56"/>
      <c r="O24" s="56"/>
      <c r="P24" s="56"/>
      <c r="Q24" s="56">
        <f>'CJPF-MED-1'!Q24+'CJPF-MED-2'!Q24+'CJPF-MED-3'!Q24+'CJPF-MED-4'!Q24+'CJPF-MED-5'!Q24+'CJPF-MED-6'!Q24+'CJPF-MED-7'!Q24+'CJPF-MED-8'!Q24+'CJPF-MED-9'!Q24+'CJPF-MED-10'!Q24+'CJPF-MED-11'!Q24+'CJPF-MED-12'!Q24+'CJPF-MED-13'!Q24+'CJPF-MED-14'!Q24</f>
        <v>711</v>
      </c>
      <c r="R24" s="56">
        <f>'CJPF-MED-1'!R24+'CJPF-MED-2'!R24+'CJPF-MED-3'!R24+'CJPF-MED-4'!R24+'CJPF-MED-5'!R24+'CJPF-MED-6'!R24+'CJPF-MED-7'!R24+'CJPF-MED-8'!R24+'CJPF-MED-9'!R24+'CJPF-MED-10'!R24+'CJPF-MED-11'!R24+'CJPF-MED-12'!R24+'CJPF-MED-13'!R24+'CJPF-MED-14'!R24</f>
        <v>1</v>
      </c>
      <c r="S24" s="56">
        <f>'CJPF-MED-1'!S24+'CJPF-MED-2'!S24+'CJPF-MED-3'!S24+'CJPF-MED-4'!S24+'CJPF-MED-5'!S24+'CJPF-MED-6'!S24+'CJPF-MED-7'!S24+'CJPF-MED-8'!S24+'CJPF-MED-9'!S24+'CJPF-MED-10'!S24+'CJPF-MED-11'!S24+'CJPF-MED-12'!S24+'CJPF-MED-13'!S24+'CJPF-MED-14'!S24</f>
        <v>103</v>
      </c>
      <c r="T24" s="56">
        <f>'CJPF-MED-1'!T24+'CJPF-MED-2'!T24+'CJPF-MED-3'!T24+'CJPF-MED-4'!T24+'CJPF-MED-5'!T24+'CJPF-MED-6'!T24+'CJPF-MED-7'!T24+'CJPF-MED-8'!T24+'CJPF-MED-9'!T24+'CJPF-MED-10'!T24+'CJPF-MED-11'!T24+'CJPF-MED-12'!T24+'CJPF-MED-13'!T24+'CJPF-MED-14'!T24</f>
        <v>0</v>
      </c>
      <c r="U24" s="56">
        <f>'CJPF-MED-1'!U24+'CJPF-MED-2'!U24+'CJPF-MED-3'!U24+'CJPF-MED-4'!U24+'CJPF-MED-5'!U24+'CJPF-MED-6'!U24+'CJPF-MED-7'!U24+'CJPF-MED-8'!U24+'CJPF-MED-9'!U24+'CJPF-MED-10'!U24+'CJPF-MED-11'!U24+'CJPF-MED-12'!U24+'CJPF-MED-13'!U24+'CJPF-MED-14'!U24</f>
        <v>0</v>
      </c>
      <c r="V24" s="56"/>
      <c r="W24" s="56">
        <f t="shared" ref="W24:W25" si="2">SUM(Q24:U24)</f>
        <v>815</v>
      </c>
      <c r="X24" s="56"/>
      <c r="Y24" s="56"/>
      <c r="Z24" s="56"/>
      <c r="AA24" s="56">
        <f>'CJPF-MED-1'!AA24+'CJPF-MED-2'!AA24+'CJPF-MED-3'!AA24+'CJPF-MED-4'!AA24+'CJPF-MED-5'!AA24+'CJPF-MED-6'!AA24+'CJPF-MED-7'!AA24+'CJPF-MED-8'!AA24+'CJPF-MED-9'!AA24+'CJPF-MED-10'!AA24+'CJPF-MED-11'!AA24+'CJPF-MED-12'!AA24+'CJPF-MED-13'!AA24+'CJPF-MED-14'!AA24</f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>
        <f>'CJPF-MED-1'!Q25+'CJPF-MED-2'!Q25+'CJPF-MED-3'!Q25+'CJPF-MED-4'!Q25+'CJPF-MED-5'!Q25+'CJPF-MED-6'!Q25+'CJPF-MED-7'!Q25+'CJPF-MED-8'!Q25+'CJPF-MED-9'!Q25+'CJPF-MED-10'!Q25+'CJPF-MED-11'!Q25+'CJPF-MED-12'!Q25+'CJPF-MED-13'!Q25+'CJPF-MED-14'!Q25</f>
        <v>0</v>
      </c>
      <c r="R25" s="18">
        <f>'CJPF-MED-1'!R25+'CJPF-MED-2'!R25+'CJPF-MED-3'!R25+'CJPF-MED-4'!R25+'CJPF-MED-5'!R25+'CJPF-MED-6'!R25+'CJPF-MED-7'!R25+'CJPF-MED-8'!R25+'CJPF-MED-9'!R25+'CJPF-MED-10'!R25+'CJPF-MED-11'!R25+'CJPF-MED-12'!R25+'CJPF-MED-13'!R25+'CJPF-MED-14'!R25</f>
        <v>0</v>
      </c>
      <c r="S25" s="18">
        <f>'CJPF-MED-1'!S25+'CJPF-MED-2'!S25+'CJPF-MED-3'!S25+'CJPF-MED-4'!S25+'CJPF-MED-5'!S25+'CJPF-MED-6'!S25+'CJPF-MED-7'!S25+'CJPF-MED-8'!S25+'CJPF-MED-9'!S25+'CJPF-MED-10'!S25+'CJPF-MED-11'!S25+'CJPF-MED-12'!S25+'CJPF-MED-13'!S25+'CJPF-MED-14'!S25</f>
        <v>0</v>
      </c>
      <c r="T25" s="18">
        <f>'CJPF-MED-1'!T25+'CJPF-MED-2'!T25+'CJPF-MED-3'!T25+'CJPF-MED-4'!T25+'CJPF-MED-5'!T25+'CJPF-MED-6'!T25+'CJPF-MED-7'!T25+'CJPF-MED-8'!T25+'CJPF-MED-9'!T25+'CJPF-MED-10'!T25+'CJPF-MED-11'!T25+'CJPF-MED-12'!T25+'CJPF-MED-13'!T25+'CJPF-MED-14'!T25</f>
        <v>0</v>
      </c>
      <c r="U25" s="18">
        <f>'CJPF-MED-1'!U25+'CJPF-MED-2'!U25+'CJPF-MED-3'!U25+'CJPF-MED-4'!U25+'CJPF-MED-5'!U25+'CJPF-MED-6'!U25+'CJPF-MED-7'!U25+'CJPF-MED-8'!U25+'CJPF-MED-9'!U25+'CJPF-MED-10'!U25+'CJPF-MED-11'!U25+'CJPF-MED-12'!U25+'CJPF-MED-13'!U25+'CJPF-MED-14'!U25</f>
        <v>0</v>
      </c>
      <c r="V25" s="18"/>
      <c r="W25" s="18">
        <f t="shared" si="2"/>
        <v>0</v>
      </c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f>F24</f>
        <v>0</v>
      </c>
      <c r="G26" s="10"/>
      <c r="H26" s="10"/>
      <c r="I26" s="10"/>
      <c r="J26" s="15">
        <f>J24</f>
        <v>815</v>
      </c>
      <c r="K26" s="15">
        <f>K24</f>
        <v>0</v>
      </c>
      <c r="L26" s="10"/>
      <c r="M26" s="15">
        <f>M24</f>
        <v>815</v>
      </c>
      <c r="N26" s="10"/>
      <c r="O26" s="10"/>
      <c r="P26" s="10"/>
      <c r="Q26" s="15">
        <f>Q24</f>
        <v>711</v>
      </c>
      <c r="R26" s="15">
        <f>R24</f>
        <v>1</v>
      </c>
      <c r="S26" s="15">
        <f>S24</f>
        <v>103</v>
      </c>
      <c r="T26" s="15">
        <f>T24</f>
        <v>0</v>
      </c>
      <c r="U26" s="15">
        <f>U24</f>
        <v>0</v>
      </c>
      <c r="V26" s="10"/>
      <c r="W26" s="15">
        <f>W24</f>
        <v>815</v>
      </c>
      <c r="X26" s="10"/>
      <c r="Y26" s="10"/>
      <c r="Z26" s="10"/>
      <c r="AA26" s="15">
        <f>AA24</f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f>'CJPF-MED-1'!F29+'CJPF-MED-2'!F29+'CJPF-MED-3'!F29+'CJPF-MED-4'!F29+'CJPF-MED-5'!F29+'CJPF-MED-6'!F29+'CJPF-MED-7'!F29+'CJPF-MED-8'!F29+'CJPF-MED-9'!F29+'CJPF-MED-10'!F29+'CJPF-MED-11'!F29+'CJPF-MED-12'!F29+'CJPF-MED-13'!F29+'CJPF-MED-14'!F29</f>
        <v>0</v>
      </c>
      <c r="G29" s="45"/>
      <c r="H29" s="58"/>
      <c r="I29" s="45"/>
      <c r="J29" s="58">
        <f>'CJPF-MED-1'!J29+'CJPF-MED-2'!J29+'CJPF-MED-3'!J29+'CJPF-MED-4'!J29+'CJPF-MED-5'!J29+'CJPF-MED-6'!J29+'CJPF-MED-7'!J29+'CJPF-MED-8'!J29+'CJPF-MED-9'!J29+'CJPF-MED-10'!J29+'CJPF-MED-11'!J29+'CJPF-MED-12'!J29+'CJPF-MED-13'!J29+'CJPF-MED-14'!J29</f>
        <v>200</v>
      </c>
      <c r="K29" s="45">
        <f>'CJPF-MED-1'!K29+'CJPF-MED-2'!K29+'CJPF-MED-3'!K29+'CJPF-MED-4'!K29+'CJPF-MED-5'!K29+'CJPF-MED-6'!K29+'CJPF-MED-7'!K29+'CJPF-MED-8'!K29+'CJPF-MED-9'!K29+'CJPF-MED-10'!K29+'CJPF-MED-11'!K29+'CJPF-MED-12'!K29+'CJPF-MED-13'!K29+'CJPF-MED-14'!K29</f>
        <v>0</v>
      </c>
      <c r="L29" s="58"/>
      <c r="M29" s="45">
        <f>J29+K29</f>
        <v>200</v>
      </c>
      <c r="N29" s="58"/>
      <c r="O29" s="58"/>
      <c r="P29" s="45"/>
      <c r="Q29" s="58">
        <f>'CJPF-MED-1'!Q29+'CJPF-MED-2'!Q29+'CJPF-MED-3'!Q29+'CJPF-MED-4'!Q29+'CJPF-MED-5'!Q29+'CJPF-MED-6'!Q29+'CJPF-MED-7'!Q29+'CJPF-MED-8'!Q29+'CJPF-MED-9'!Q29+'CJPF-MED-10'!Q29+'CJPF-MED-11'!Q29+'CJPF-MED-12'!Q29+'CJPF-MED-13'!Q29+'CJPF-MED-14'!Q29</f>
        <v>118</v>
      </c>
      <c r="R29" s="45">
        <f>'CJPF-MED-1'!R29+'CJPF-MED-2'!R29+'CJPF-MED-3'!R29+'CJPF-MED-4'!R29+'CJPF-MED-5'!R29+'CJPF-MED-6'!R29+'CJPF-MED-7'!R29+'CJPF-MED-8'!R29+'CJPF-MED-9'!R29+'CJPF-MED-10'!R29+'CJPF-MED-11'!R29+'CJPF-MED-12'!R29+'CJPF-MED-13'!R29+'CJPF-MED-14'!R29</f>
        <v>54</v>
      </c>
      <c r="S29" s="58">
        <f>'CJPF-MED-1'!S29+'CJPF-MED-2'!S29+'CJPF-MED-3'!S29+'CJPF-MED-4'!S29+'CJPF-MED-5'!S29+'CJPF-MED-6'!S29+'CJPF-MED-7'!S29+'CJPF-MED-8'!S29+'CJPF-MED-9'!S29+'CJPF-MED-10'!S29+'CJPF-MED-11'!S29+'CJPF-MED-12'!S29+'CJPF-MED-13'!S29+'CJPF-MED-14'!S29</f>
        <v>28</v>
      </c>
      <c r="T29" s="45">
        <f>'CJPF-MED-1'!T29+'CJPF-MED-2'!T29+'CJPF-MED-3'!T29+'CJPF-MED-4'!T29+'CJPF-MED-5'!T29+'CJPF-MED-6'!T29+'CJPF-MED-7'!T29+'CJPF-MED-8'!T29+'CJPF-MED-9'!T29+'CJPF-MED-10'!T29+'CJPF-MED-11'!T29+'CJPF-MED-12'!T29+'CJPF-MED-13'!T29+'CJPF-MED-14'!T29</f>
        <v>0</v>
      </c>
      <c r="U29" s="45">
        <f>'CJPF-MED-1'!U29+'CJPF-MED-2'!U29+'CJPF-MED-3'!U29+'CJPF-MED-4'!U29+'CJPF-MED-5'!U29+'CJPF-MED-6'!U29+'CJPF-MED-7'!U29+'CJPF-MED-8'!U29+'CJPF-MED-9'!U29+'CJPF-MED-10'!U29+'CJPF-MED-11'!U29+'CJPF-MED-12'!U29+'CJPF-MED-13'!U29+'CJPF-MED-14'!U29</f>
        <v>0</v>
      </c>
      <c r="V29" s="58"/>
      <c r="W29" s="45">
        <f>SUM(Q29:U29)</f>
        <v>200</v>
      </c>
      <c r="X29" s="58"/>
      <c r="Y29" s="58"/>
      <c r="Z29" s="58"/>
      <c r="AA29" s="45">
        <f>'CJPF-MED-1'!AA29+'CJPF-MED-2'!AA29+'CJPF-MED-3'!AA29+'CJPF-MED-4'!AA29+'CJPF-MED-5'!AA29+'CJPF-MED-6'!AA29+'CJPF-MED-7'!AA29+'CJPF-MED-8'!AA29+'CJPF-MED-9'!AA29+'CJPF-MED-10'!AA29+'CJPF-MED-11'!AA29+'CJPF-MED-12'!AA29+'CJPF-MED-13'!AA29+'CJPF-MED-14'!AA29</f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f>F29</f>
        <v>0</v>
      </c>
      <c r="G31" s="10"/>
      <c r="H31" s="10"/>
      <c r="I31" s="10"/>
      <c r="J31" s="15">
        <f>J29</f>
        <v>200</v>
      </c>
      <c r="K31" s="15">
        <f>K29</f>
        <v>0</v>
      </c>
      <c r="L31" s="10"/>
      <c r="M31" s="15">
        <f>M29</f>
        <v>200</v>
      </c>
      <c r="N31" s="10"/>
      <c r="O31" s="10"/>
      <c r="P31" s="10"/>
      <c r="Q31" s="15">
        <f>Q29</f>
        <v>118</v>
      </c>
      <c r="R31" s="15">
        <f>R29</f>
        <v>54</v>
      </c>
      <c r="S31" s="15">
        <f>S29</f>
        <v>28</v>
      </c>
      <c r="T31" s="15">
        <f>T29</f>
        <v>0</v>
      </c>
      <c r="U31" s="15">
        <f>U29</f>
        <v>0</v>
      </c>
      <c r="V31" s="10"/>
      <c r="W31" s="15">
        <f>W29</f>
        <v>200</v>
      </c>
      <c r="X31" s="10"/>
      <c r="Y31" s="10"/>
      <c r="Z31" s="10"/>
      <c r="AA31" s="15">
        <f>AA29</f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f>'CJPF-MED-1'!F34+'CJPF-MED-2'!F34+'CJPF-MED-3'!F34+'CJPF-MED-4'!F34+'CJPF-MED-5'!F34+'CJPF-MED-6'!F34+'CJPF-MED-7'!F34+'CJPF-MED-8'!F34+'CJPF-MED-9'!F34+'CJPF-MED-10'!F34+'CJPF-MED-11'!F34+'CJPF-MED-12'!F34+'CJPF-MED-13'!F34+'CJPF-MED-14'!F34</f>
        <v>0</v>
      </c>
      <c r="G34" s="56"/>
      <c r="H34" s="56"/>
      <c r="I34" s="56"/>
      <c r="J34" s="56">
        <f>'CJPF-MED-1'!J34+'CJPF-MED-2'!J34+'CJPF-MED-3'!J34+'CJPF-MED-4'!J34+'CJPF-MED-5'!J34+'CJPF-MED-6'!J34+'CJPF-MED-7'!J34+'CJPF-MED-8'!J34+'CJPF-MED-9'!J34+'CJPF-MED-10'!J34+'CJPF-MED-11'!J34+'CJPF-MED-12'!J34+'CJPF-MED-13'!J34+'CJPF-MED-14'!J34</f>
        <v>162</v>
      </c>
      <c r="K34" s="56">
        <f>'CJPF-MED-1'!K34+'CJPF-MED-2'!K34+'CJPF-MED-3'!K34+'CJPF-MED-4'!K34+'CJPF-MED-5'!K34+'CJPF-MED-6'!K34+'CJPF-MED-7'!K34+'CJPF-MED-8'!K34+'CJPF-MED-9'!K34+'CJPF-MED-10'!K34+'CJPF-MED-11'!K34+'CJPF-MED-12'!K34+'CJPF-MED-13'!K34+'CJPF-MED-14'!K34</f>
        <v>0</v>
      </c>
      <c r="L34" s="56"/>
      <c r="M34" s="56">
        <f>J34+K34</f>
        <v>162</v>
      </c>
      <c r="N34" s="56"/>
      <c r="O34" s="56"/>
      <c r="P34" s="56"/>
      <c r="Q34" s="56">
        <f>'CJPF-MED-1'!Q34+'CJPF-MED-2'!Q34+'CJPF-MED-3'!Q34+'CJPF-MED-4'!Q34+'CJPF-MED-5'!Q34+'CJPF-MED-6'!Q34+'CJPF-MED-7'!Q34+'CJPF-MED-8'!Q34+'CJPF-MED-9'!Q34+'CJPF-MED-10'!Q34+'CJPF-MED-11'!Q34+'CJPF-MED-12'!Q34+'CJPF-MED-13'!Q34+'CJPF-MED-14'!Q34</f>
        <v>135</v>
      </c>
      <c r="R34" s="56">
        <f>'CJPF-MED-1'!R34+'CJPF-MED-2'!R34+'CJPF-MED-3'!R34+'CJPF-MED-4'!R34+'CJPF-MED-5'!R34+'CJPF-MED-6'!R34+'CJPF-MED-7'!R34+'CJPF-MED-8'!R34+'CJPF-MED-9'!R34+'CJPF-MED-10'!R34+'CJPF-MED-11'!R34+'CJPF-MED-12'!R34+'CJPF-MED-13'!R34+'CJPF-MED-14'!R34</f>
        <v>0</v>
      </c>
      <c r="S34" s="56">
        <f>'CJPF-MED-1'!S34+'CJPF-MED-2'!S34+'CJPF-MED-3'!S34+'CJPF-MED-4'!S34+'CJPF-MED-5'!S34+'CJPF-MED-6'!S34+'CJPF-MED-7'!S34+'CJPF-MED-8'!S34+'CJPF-MED-9'!S34+'CJPF-MED-10'!S34+'CJPF-MED-11'!S34+'CJPF-MED-12'!S34+'CJPF-MED-13'!S34+'CJPF-MED-14'!S34</f>
        <v>24</v>
      </c>
      <c r="T34" s="56">
        <f>'CJPF-MED-1'!T34+'CJPF-MED-2'!T34+'CJPF-MED-3'!T34+'CJPF-MED-4'!T34+'CJPF-MED-5'!T34+'CJPF-MED-6'!T34+'CJPF-MED-7'!T34+'CJPF-MED-8'!T34+'CJPF-MED-9'!T34+'CJPF-MED-10'!T34+'CJPF-MED-11'!T34+'CJPF-MED-12'!T34+'CJPF-MED-13'!T34+'CJPF-MED-14'!T34</f>
        <v>0</v>
      </c>
      <c r="U34" s="56">
        <f>'CJPF-MED-1'!U34+'CJPF-MED-2'!U34+'CJPF-MED-3'!U34+'CJPF-MED-4'!U34+'CJPF-MED-5'!U34+'CJPF-MED-6'!U34+'CJPF-MED-7'!U34+'CJPF-MED-8'!U34+'CJPF-MED-9'!U34+'CJPF-MED-10'!U34+'CJPF-MED-11'!U34+'CJPF-MED-12'!U34+'CJPF-MED-13'!U34+'CJPF-MED-14'!U34</f>
        <v>3</v>
      </c>
      <c r="V34" s="56"/>
      <c r="W34" s="56">
        <f>SUM(Q34:U34)</f>
        <v>162</v>
      </c>
      <c r="X34" s="56"/>
      <c r="Y34" s="56"/>
      <c r="Z34" s="56"/>
      <c r="AA34" s="56">
        <f>'CJPF-MED-1'!AA34+'CJPF-MED-2'!AA34+'CJPF-MED-3'!AA34+'CJPF-MED-4'!AA34+'CJPF-MED-5'!AA34+'CJPF-MED-6'!AA34+'CJPF-MED-7'!AA34+'CJPF-MED-8'!AA34+'CJPF-MED-9'!AA34+'CJPF-MED-10'!AA34+'CJPF-MED-11'!AA34+'CJPF-MED-12'!AA34+'CJPF-MED-13'!AA34+'CJPF-MED-14'!AA34</f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f>F34</f>
        <v>0</v>
      </c>
      <c r="G36" s="10"/>
      <c r="H36" s="10"/>
      <c r="I36" s="10"/>
      <c r="J36" s="15">
        <f>J34</f>
        <v>162</v>
      </c>
      <c r="K36" s="15">
        <f>K34</f>
        <v>0</v>
      </c>
      <c r="L36" s="10"/>
      <c r="M36" s="15">
        <f>M34</f>
        <v>162</v>
      </c>
      <c r="N36" s="10"/>
      <c r="O36" s="10"/>
      <c r="P36" s="10"/>
      <c r="Q36" s="15">
        <f>Q34</f>
        <v>135</v>
      </c>
      <c r="R36" s="15">
        <f>R34</f>
        <v>0</v>
      </c>
      <c r="S36" s="15">
        <f>S34</f>
        <v>24</v>
      </c>
      <c r="T36" s="15">
        <f>T34</f>
        <v>0</v>
      </c>
      <c r="U36" s="15">
        <f>U34</f>
        <v>3</v>
      </c>
      <c r="V36" s="10"/>
      <c r="W36" s="15">
        <f>W34</f>
        <v>162</v>
      </c>
      <c r="X36" s="10"/>
      <c r="Y36" s="10"/>
      <c r="Z36" s="10"/>
      <c r="AA36" s="15">
        <f>AA34</f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f>'CJPF-MED-1'!F39+'CJPF-MED-2'!F39+'CJPF-MED-3'!F39+'CJPF-MED-4'!F39+'CJPF-MED-5'!F39+'CJPF-MED-6'!F39+'CJPF-MED-7'!F39+'CJPF-MED-8'!F39+'CJPF-MED-9'!F39+'CJPF-MED-10'!F39+'CJPF-MED-11'!F39+'CJPF-MED-12'!F39+'CJPF-MED-13'!F39+'CJPF-MED-14'!F39</f>
        <v>0</v>
      </c>
      <c r="G39" s="56"/>
      <c r="H39" s="56"/>
      <c r="I39" s="56"/>
      <c r="J39" s="56">
        <f>'CJPF-MED-1'!J39+'CJPF-MED-2'!J39+'CJPF-MED-3'!J39+'CJPF-MED-4'!J39+'CJPF-MED-5'!J39+'CJPF-MED-6'!J39+'CJPF-MED-7'!J39+'CJPF-MED-8'!J39+'CJPF-MED-9'!J39+'CJPF-MED-10'!J39+'CJPF-MED-11'!J39+'CJPF-MED-12'!J39+'CJPF-MED-13'!J39+'CJPF-MED-14'!J39</f>
        <v>92</v>
      </c>
      <c r="K39" s="56">
        <f>'CJPF-MED-1'!K39+'CJPF-MED-2'!K39+'CJPF-MED-3'!K39+'CJPF-MED-4'!K39+'CJPF-MED-5'!K39+'CJPF-MED-6'!K39+'CJPF-MED-7'!K39+'CJPF-MED-8'!K39+'CJPF-MED-9'!K39+'CJPF-MED-10'!K39+'CJPF-MED-11'!K39+'CJPF-MED-12'!K39+'CJPF-MED-13'!K39+'CJPF-MED-14'!K39</f>
        <v>0</v>
      </c>
      <c r="L39" s="56"/>
      <c r="M39" s="56">
        <f>J39+K39</f>
        <v>92</v>
      </c>
      <c r="N39" s="56"/>
      <c r="O39" s="56"/>
      <c r="P39" s="56"/>
      <c r="Q39" s="56">
        <f>'CJPF-MED-1'!Q39+'CJPF-MED-2'!Q39+'CJPF-MED-3'!Q39+'CJPF-MED-4'!Q39+'CJPF-MED-5'!Q39+'CJPF-MED-6'!Q39+'CJPF-MED-7'!Q39+'CJPF-MED-8'!Q39+'CJPF-MED-9'!Q39+'CJPF-MED-10'!Q39+'CJPF-MED-11'!Q39+'CJPF-MED-12'!Q39+'CJPF-MED-13'!Q39+'CJPF-MED-14'!Q39</f>
        <v>92</v>
      </c>
      <c r="R39" s="56">
        <f>'CJPF-MED-1'!R39+'CJPF-MED-2'!R39+'CJPF-MED-3'!R39+'CJPF-MED-4'!R39+'CJPF-MED-5'!R39+'CJPF-MED-6'!R39+'CJPF-MED-7'!R39+'CJPF-MED-8'!R39+'CJPF-MED-9'!R39+'CJPF-MED-10'!R39+'CJPF-MED-11'!R39+'CJPF-MED-12'!R39+'CJPF-MED-13'!R39+'CJPF-MED-14'!R39</f>
        <v>0</v>
      </c>
      <c r="S39" s="56">
        <f>'CJPF-MED-1'!S39+'CJPF-MED-2'!S39+'CJPF-MED-3'!S39+'CJPF-MED-4'!S39+'CJPF-MED-5'!S39+'CJPF-MED-6'!S39+'CJPF-MED-7'!S39+'CJPF-MED-8'!S39+'CJPF-MED-9'!S39+'CJPF-MED-10'!S39+'CJPF-MED-11'!S39+'CJPF-MED-12'!S39+'CJPF-MED-13'!S39+'CJPF-MED-14'!S39</f>
        <v>0</v>
      </c>
      <c r="T39" s="56">
        <f>'CJPF-MED-1'!T39+'CJPF-MED-2'!T39+'CJPF-MED-3'!T39+'CJPF-MED-4'!T39+'CJPF-MED-5'!T39+'CJPF-MED-6'!T39+'CJPF-MED-7'!T39+'CJPF-MED-8'!T39+'CJPF-MED-9'!T39+'CJPF-MED-10'!T39+'CJPF-MED-11'!T39+'CJPF-MED-12'!T39+'CJPF-MED-13'!T39+'CJPF-MED-14'!T39</f>
        <v>0</v>
      </c>
      <c r="U39" s="56">
        <f>'CJPF-MED-1'!U39+'CJPF-MED-2'!U39+'CJPF-MED-3'!U39+'CJPF-MED-4'!U39+'CJPF-MED-5'!U39+'CJPF-MED-6'!U39+'CJPF-MED-7'!U39+'CJPF-MED-8'!U39+'CJPF-MED-9'!U39+'CJPF-MED-10'!U39+'CJPF-MED-11'!U39+'CJPF-MED-12'!U39+'CJPF-MED-13'!U39+'CJPF-MED-14'!U39</f>
        <v>0</v>
      </c>
      <c r="V39" s="56"/>
      <c r="W39" s="56">
        <f>SUM(Q39:U39)</f>
        <v>92</v>
      </c>
      <c r="X39" s="56"/>
      <c r="Y39" s="56"/>
      <c r="Z39" s="56"/>
      <c r="AA39" s="56">
        <f>'CJPF-MED-1'!AA39+'CJPF-MED-2'!AA39+'CJPF-MED-3'!AA39+'CJPF-MED-4'!AA39+'CJPF-MED-5'!AA39+'CJPF-MED-6'!AA39+'CJPF-MED-7'!AA39+'CJPF-MED-8'!AA39+'CJPF-MED-9'!AA39+'CJPF-MED-10'!AA39+'CJPF-MED-11'!AA39+'CJPF-MED-12'!AA39+'CJPF-MED-13'!AA39+'CJPF-MED-14'!AA39</f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f>F39</f>
        <v>0</v>
      </c>
      <c r="G41" s="10"/>
      <c r="H41" s="10"/>
      <c r="I41" s="10"/>
      <c r="J41" s="15">
        <f>J39</f>
        <v>92</v>
      </c>
      <c r="K41" s="15">
        <f>K39</f>
        <v>0</v>
      </c>
      <c r="L41" s="10"/>
      <c r="M41" s="15">
        <f>M39</f>
        <v>92</v>
      </c>
      <c r="N41" s="10"/>
      <c r="O41" s="10"/>
      <c r="P41" s="10"/>
      <c r="Q41" s="15">
        <f>Q39</f>
        <v>92</v>
      </c>
      <c r="R41" s="15">
        <f>R39</f>
        <v>0</v>
      </c>
      <c r="S41" s="15">
        <f>S39</f>
        <v>0</v>
      </c>
      <c r="T41" s="15">
        <f>T39</f>
        <v>0</v>
      </c>
      <c r="U41" s="15">
        <f>U39</f>
        <v>0</v>
      </c>
      <c r="V41" s="10"/>
      <c r="W41" s="15">
        <f>W39</f>
        <v>92</v>
      </c>
      <c r="X41" s="10"/>
      <c r="Y41" s="10"/>
      <c r="Z41" s="10"/>
      <c r="AA41" s="15">
        <f>AA39</f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f>'CJPF-MED-1'!F44+'CJPF-MED-2'!F44+'CJPF-MED-3'!F44+'CJPF-MED-4'!F44+'CJPF-MED-5'!F44+'CJPF-MED-6'!F44+'CJPF-MED-7'!F44+'CJPF-MED-8'!F44+'CJPF-MED-9'!F44+'CJPF-MED-10'!F44+'CJPF-MED-11'!F44+'CJPF-MED-12'!F44+'CJPF-MED-13'!F44+'CJPF-MED-14'!F44</f>
        <v>0</v>
      </c>
      <c r="G44" s="45"/>
      <c r="H44" s="58"/>
      <c r="I44" s="45"/>
      <c r="J44" s="58">
        <f>'CJPF-MED-1'!J44+'CJPF-MED-2'!J44+'CJPF-MED-3'!J44+'CJPF-MED-4'!J44+'CJPF-MED-5'!J44+'CJPF-MED-6'!J44+'CJPF-MED-7'!J44+'CJPF-MED-8'!J44+'CJPF-MED-9'!J44+'CJPF-MED-10'!J44+'CJPF-MED-11'!J44+'CJPF-MED-12'!J44+'CJPF-MED-13'!J44+'CJPF-MED-14'!J44</f>
        <v>71</v>
      </c>
      <c r="K44" s="45">
        <f>'CJPF-MED-1'!K44+'CJPF-MED-2'!K44+'CJPF-MED-3'!K44+'CJPF-MED-4'!K44+'CJPF-MED-5'!K44+'CJPF-MED-6'!K44+'CJPF-MED-7'!K44+'CJPF-MED-8'!K44+'CJPF-MED-9'!K44+'CJPF-MED-10'!K44+'CJPF-MED-11'!K44+'CJPF-MED-12'!K44+'CJPF-MED-13'!K44+'CJPF-MED-14'!K44</f>
        <v>0</v>
      </c>
      <c r="L44" s="58"/>
      <c r="M44" s="45">
        <f>J44+K44</f>
        <v>71</v>
      </c>
      <c r="N44" s="58"/>
      <c r="O44" s="58"/>
      <c r="P44" s="45"/>
      <c r="Q44" s="58">
        <f>'CJPF-MED-1'!Q44+'CJPF-MED-2'!Q44+'CJPF-MED-3'!Q44+'CJPF-MED-4'!Q44+'CJPF-MED-5'!Q44+'CJPF-MED-6'!Q44+'CJPF-MED-7'!Q44+'CJPF-MED-8'!Q44+'CJPF-MED-9'!Q44+'CJPF-MED-10'!Q44+'CJPF-MED-11'!Q44+'CJPF-MED-12'!Q44+'CJPF-MED-13'!Q44+'CJPF-MED-14'!Q44</f>
        <v>61</v>
      </c>
      <c r="R44" s="45">
        <f>'CJPF-MED-1'!R44+'CJPF-MED-2'!R44+'CJPF-MED-3'!R44+'CJPF-MED-4'!R44+'CJPF-MED-5'!R44+'CJPF-MED-6'!R44+'CJPF-MED-7'!R44+'CJPF-MED-8'!R44+'CJPF-MED-9'!R44+'CJPF-MED-10'!R44+'CJPF-MED-11'!R44+'CJPF-MED-12'!R44+'CJPF-MED-13'!R44+'CJPF-MED-14'!R44</f>
        <v>0</v>
      </c>
      <c r="S44" s="58">
        <f>'CJPF-MED-1'!S44+'CJPF-MED-2'!S44+'CJPF-MED-3'!S44+'CJPF-MED-4'!S44+'CJPF-MED-5'!S44+'CJPF-MED-6'!S44+'CJPF-MED-7'!S44+'CJPF-MED-8'!S44+'CJPF-MED-9'!S44+'CJPF-MED-10'!S44+'CJPF-MED-11'!S44+'CJPF-MED-12'!S44+'CJPF-MED-13'!S44+'CJPF-MED-14'!S44</f>
        <v>3</v>
      </c>
      <c r="T44" s="45">
        <f>'CJPF-MED-1'!T44+'CJPF-MED-2'!T44+'CJPF-MED-3'!T44+'CJPF-MED-4'!T44+'CJPF-MED-5'!T44+'CJPF-MED-6'!T44+'CJPF-MED-7'!T44+'CJPF-MED-8'!T44+'CJPF-MED-9'!T44+'CJPF-MED-10'!T44+'CJPF-MED-11'!T44+'CJPF-MED-12'!T44+'CJPF-MED-13'!T44+'CJPF-MED-14'!T44</f>
        <v>0</v>
      </c>
      <c r="U44" s="45">
        <f>'CJPF-MED-1'!U44+'CJPF-MED-2'!U44+'CJPF-MED-3'!U44+'CJPF-MED-4'!U44+'CJPF-MED-5'!U44+'CJPF-MED-6'!U44+'CJPF-MED-7'!U44+'CJPF-MED-8'!U44+'CJPF-MED-9'!U44+'CJPF-MED-10'!U44+'CJPF-MED-11'!U44+'CJPF-MED-12'!U44+'CJPF-MED-13'!U44+'CJPF-MED-14'!U44</f>
        <v>7</v>
      </c>
      <c r="V44" s="58"/>
      <c r="W44" s="45">
        <f>SUM(Q44:U44)</f>
        <v>71</v>
      </c>
      <c r="X44" s="58"/>
      <c r="Y44" s="58"/>
      <c r="Z44" s="58"/>
      <c r="AA44" s="45">
        <f>'CJPF-MED-1'!AA44+'CJPF-MED-2'!AA44+'CJPF-MED-3'!AA44+'CJPF-MED-4'!AA44+'CJPF-MED-5'!AA44+'CJPF-MED-6'!AA44+'CJPF-MED-7'!AA44+'CJPF-MED-8'!AA44+'CJPF-MED-9'!AA44+'CJPF-MED-10'!AA44+'CJPF-MED-11'!AA44+'CJPF-MED-12'!AA44+'CJPF-MED-13'!AA44+'CJPF-MED-14'!AA44</f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7">
        <f>F44</f>
        <v>0</v>
      </c>
      <c r="G46" s="53"/>
      <c r="H46" s="53"/>
      <c r="I46" s="53"/>
      <c r="J46" s="15">
        <f>J44</f>
        <v>71</v>
      </c>
      <c r="K46" s="15">
        <f>K44</f>
        <v>0</v>
      </c>
      <c r="L46" s="10"/>
      <c r="M46" s="15">
        <f>M44</f>
        <v>71</v>
      </c>
      <c r="N46" s="10"/>
      <c r="O46" s="10"/>
      <c r="P46" s="10"/>
      <c r="Q46" s="15">
        <f>Q44</f>
        <v>61</v>
      </c>
      <c r="R46" s="15">
        <f>R44</f>
        <v>0</v>
      </c>
      <c r="S46" s="15">
        <f>S44</f>
        <v>3</v>
      </c>
      <c r="T46" s="15">
        <f>T44</f>
        <v>0</v>
      </c>
      <c r="U46" s="15">
        <f>U44</f>
        <v>7</v>
      </c>
      <c r="V46" s="10"/>
      <c r="W46" s="15">
        <f>W44</f>
        <v>71</v>
      </c>
      <c r="X46" s="10"/>
      <c r="Y46" s="10"/>
      <c r="Z46" s="10"/>
      <c r="AA46" s="15">
        <f>AA44</f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33" s="48" customFormat="1" ht="45" customHeight="1" x14ac:dyDescent="0.25">
      <c r="D49" s="59" t="s">
        <v>128</v>
      </c>
      <c r="F49" s="56">
        <f>'CJPF-MED-1'!F49+'CJPF-MED-2'!F49+'CJPF-MED-3'!F49+'CJPF-MED-4'!F49+'CJPF-MED-5'!F49+'CJPF-MED-6'!F49+'CJPF-MED-7'!F49+'CJPF-MED-8'!F49+'CJPF-MED-9'!F49+'CJPF-MED-10'!F49+'CJPF-MED-11'!F49+'CJPF-MED-12'!F49+'CJPF-MED-13'!F49+'CJPF-MED-14'!F49</f>
        <v>0</v>
      </c>
      <c r="G49" s="56"/>
      <c r="H49" s="56"/>
      <c r="I49" s="56"/>
      <c r="J49" s="56">
        <f>'CJPF-MED-1'!J49+'CJPF-MED-2'!J49+'CJPF-MED-3'!J49+'CJPF-MED-4'!J49+'CJPF-MED-5'!J49+'CJPF-MED-6'!J49+'CJPF-MED-7'!J49+'CJPF-MED-8'!J49+'CJPF-MED-9'!J49+'CJPF-MED-10'!J49+'CJPF-MED-11'!J49+'CJPF-MED-12'!J49+'CJPF-MED-13'!J49+'CJPF-MED-14'!J49</f>
        <v>110</v>
      </c>
      <c r="K49" s="56">
        <f>'CJPF-MED-1'!K49+'CJPF-MED-2'!K49+'CJPF-MED-3'!K49+'CJPF-MED-4'!K49+'CJPF-MED-5'!K49+'CJPF-MED-6'!K49+'CJPF-MED-7'!K49+'CJPF-MED-8'!K49+'CJPF-MED-9'!K49+'CJPF-MED-10'!K49+'CJPF-MED-11'!K49+'CJPF-MED-12'!K49+'CJPF-MED-13'!K49+'CJPF-MED-14'!K49</f>
        <v>0</v>
      </c>
      <c r="L49" s="56"/>
      <c r="M49" s="56">
        <f>J49+K49</f>
        <v>110</v>
      </c>
      <c r="N49" s="56"/>
      <c r="O49" s="56"/>
      <c r="P49" s="56"/>
      <c r="Q49" s="56">
        <f>'CJPF-MED-1'!Q49+'CJPF-MED-2'!Q49+'CJPF-MED-3'!Q49+'CJPF-MED-4'!Q49+'CJPF-MED-5'!Q49+'CJPF-MED-6'!Q49+'CJPF-MED-7'!Q49+'CJPF-MED-8'!Q49+'CJPF-MED-9'!Q49+'CJPF-MED-10'!Q49+'CJPF-MED-11'!Q49+'CJPF-MED-12'!Q49+'CJPF-MED-13'!Q49+'CJPF-MED-14'!Q49</f>
        <v>110</v>
      </c>
      <c r="R49" s="56">
        <f>'CJPF-MED-1'!R49+'CJPF-MED-2'!R49+'CJPF-MED-3'!R49+'CJPF-MED-4'!R49+'CJPF-MED-5'!R49+'CJPF-MED-6'!R49+'CJPF-MED-7'!R49+'CJPF-MED-8'!R49+'CJPF-MED-9'!R49+'CJPF-MED-10'!R49+'CJPF-MED-11'!R49+'CJPF-MED-12'!R49+'CJPF-MED-13'!R49+'CJPF-MED-14'!R49</f>
        <v>0</v>
      </c>
      <c r="S49" s="56">
        <f>'CJPF-MED-1'!S49+'CJPF-MED-2'!S49+'CJPF-MED-3'!S49+'CJPF-MED-4'!S49+'CJPF-MED-5'!S49+'CJPF-MED-6'!S49+'CJPF-MED-7'!S49+'CJPF-MED-8'!S49+'CJPF-MED-9'!S49+'CJPF-MED-10'!S49+'CJPF-MED-11'!S49+'CJPF-MED-12'!S49+'CJPF-MED-13'!S49+'CJPF-MED-14'!S49</f>
        <v>0</v>
      </c>
      <c r="T49" s="56">
        <f>'CJPF-MED-1'!T49+'CJPF-MED-2'!T49+'CJPF-MED-3'!T49+'CJPF-MED-4'!T49+'CJPF-MED-5'!T49+'CJPF-MED-6'!T49+'CJPF-MED-7'!T49+'CJPF-MED-8'!T49+'CJPF-MED-9'!T49+'CJPF-MED-10'!T49+'CJPF-MED-11'!T49+'CJPF-MED-12'!T49+'CJPF-MED-13'!T49+'CJPF-MED-14'!T49</f>
        <v>0</v>
      </c>
      <c r="U49" s="56">
        <f>'CJPF-MED-1'!U49+'CJPF-MED-2'!U49+'CJPF-MED-3'!U49+'CJPF-MED-4'!U49+'CJPF-MED-5'!U49+'CJPF-MED-6'!U49+'CJPF-MED-7'!U49+'CJPF-MED-8'!U49+'CJPF-MED-9'!U49+'CJPF-MED-10'!U49+'CJPF-MED-11'!U49+'CJPF-MED-12'!U49+'CJPF-MED-13'!U49+'CJPF-MED-14'!U49</f>
        <v>0</v>
      </c>
      <c r="V49" s="56"/>
      <c r="W49" s="56">
        <f>SUM(Q49:U49)</f>
        <v>110</v>
      </c>
      <c r="X49" s="56"/>
      <c r="Y49" s="56"/>
      <c r="Z49" s="56"/>
      <c r="AA49" s="56">
        <f>'CJPF-MED-1'!AA49+'CJPF-MED-2'!AA49+'CJPF-MED-3'!AA49+'CJPF-MED-4'!AA49+'CJPF-MED-5'!AA49+'CJPF-MED-6'!AA49+'CJPF-MED-7'!AA49+'CJPF-MED-8'!AA49+'CJPF-MED-9'!AA49+'CJPF-MED-10'!AA49+'CJPF-MED-11'!AA49+'CJPF-MED-12'!AA49+'CJPF-MED-13'!AA49+'CJPF-MED-14'!AA49</f>
        <v>0</v>
      </c>
    </row>
    <row r="50" spans="1:33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33" s="14" customFormat="1" ht="35.1" customHeight="1" x14ac:dyDescent="0.25">
      <c r="A51" s="5"/>
      <c r="B51" s="17" t="s">
        <v>49</v>
      </c>
      <c r="C51" s="16"/>
      <c r="D51" s="16"/>
      <c r="E51" s="3"/>
      <c r="F51" s="15">
        <f>F49</f>
        <v>0</v>
      </c>
      <c r="G51" s="10"/>
      <c r="H51" s="10"/>
      <c r="I51" s="10"/>
      <c r="J51" s="15">
        <f>J49</f>
        <v>110</v>
      </c>
      <c r="K51" s="15">
        <f>K49</f>
        <v>0</v>
      </c>
      <c r="L51" s="10"/>
      <c r="M51" s="15">
        <f>M49</f>
        <v>110</v>
      </c>
      <c r="N51" s="10"/>
      <c r="O51" s="10"/>
      <c r="P51" s="10"/>
      <c r="Q51" s="15">
        <f>Q49</f>
        <v>110</v>
      </c>
      <c r="R51" s="15">
        <f>R49</f>
        <v>0</v>
      </c>
      <c r="S51" s="15">
        <f>S49</f>
        <v>0</v>
      </c>
      <c r="T51" s="15">
        <f>T49</f>
        <v>0</v>
      </c>
      <c r="U51" s="15">
        <f>U49</f>
        <v>0</v>
      </c>
      <c r="V51" s="10"/>
      <c r="W51" s="15">
        <f>W49</f>
        <v>110</v>
      </c>
      <c r="X51" s="10"/>
      <c r="Y51" s="10"/>
      <c r="Z51" s="10"/>
      <c r="AA51" s="15">
        <f>AA49</f>
        <v>0</v>
      </c>
    </row>
    <row r="52" spans="1:33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33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33" s="48" customFormat="1" ht="45" customHeight="1" x14ac:dyDescent="0.25">
      <c r="D54" s="61" t="s">
        <v>129</v>
      </c>
      <c r="F54" s="58">
        <f>'CJPF-MED-1'!F54+'CJPF-MED-2'!F54+'CJPF-MED-3'!F54+'CJPF-MED-4'!F54+'CJPF-MED-5'!F54+'CJPF-MED-6'!F54+'CJPF-MED-7'!F54+'CJPF-MED-8'!F54+'CJPF-MED-9'!F54+'CJPF-MED-10'!F54+'CJPF-MED-11'!F54+'CJPF-MED-12'!F54+'CJPF-MED-13'!F54+'CJPF-MED-14'!F54</f>
        <v>0</v>
      </c>
      <c r="G54" s="45"/>
      <c r="H54" s="58"/>
      <c r="I54" s="45"/>
      <c r="J54" s="58">
        <f>'CJPF-MED-1'!J54+'CJPF-MED-2'!J54+'CJPF-MED-3'!J54+'CJPF-MED-4'!J54+'CJPF-MED-5'!J54+'CJPF-MED-6'!J54+'CJPF-MED-7'!J54+'CJPF-MED-8'!J54+'CJPF-MED-9'!J54+'CJPF-MED-10'!J54+'CJPF-MED-11'!J54+'CJPF-MED-12'!J54+'CJPF-MED-13'!J54+'CJPF-MED-14'!J54</f>
        <v>116</v>
      </c>
      <c r="K54" s="45">
        <f>'CJPF-MED-1'!K54+'CJPF-MED-2'!K54+'CJPF-MED-3'!K54+'CJPF-MED-4'!K54+'CJPF-MED-5'!K54+'CJPF-MED-6'!K54+'CJPF-MED-7'!K54+'CJPF-MED-8'!K54+'CJPF-MED-9'!K54+'CJPF-MED-10'!K54+'CJPF-MED-11'!K54+'CJPF-MED-12'!K54+'CJPF-MED-13'!K54+'CJPF-MED-14'!K54</f>
        <v>0</v>
      </c>
      <c r="L54" s="58"/>
      <c r="M54" s="45">
        <f>J54+K54</f>
        <v>116</v>
      </c>
      <c r="N54" s="58"/>
      <c r="O54" s="58"/>
      <c r="P54" s="45"/>
      <c r="Q54" s="58">
        <f>'CJPF-MED-1'!Q54+'CJPF-MED-2'!Q54+'CJPF-MED-3'!Q54+'CJPF-MED-4'!Q54+'CJPF-MED-5'!Q54+'CJPF-MED-6'!Q54+'CJPF-MED-7'!Q54+'CJPF-MED-8'!Q54+'CJPF-MED-9'!Q54+'CJPF-MED-10'!Q54+'CJPF-MED-11'!Q54+'CJPF-MED-12'!Q54+'CJPF-MED-13'!Q54+'CJPF-MED-14'!Q54</f>
        <v>94</v>
      </c>
      <c r="R54" s="45">
        <f>'CJPF-MED-1'!R54+'CJPF-MED-2'!R54+'CJPF-MED-3'!R54+'CJPF-MED-4'!R54+'CJPF-MED-5'!R54+'CJPF-MED-6'!R54+'CJPF-MED-7'!R54+'CJPF-MED-8'!R54+'CJPF-MED-9'!R54+'CJPF-MED-10'!R54+'CJPF-MED-11'!R54+'CJPF-MED-12'!R54+'CJPF-MED-13'!R54+'CJPF-MED-14'!R54</f>
        <v>0</v>
      </c>
      <c r="S54" s="58">
        <f>'CJPF-MED-1'!S54+'CJPF-MED-2'!S54+'CJPF-MED-3'!S54+'CJPF-MED-4'!S54+'CJPF-MED-5'!S54+'CJPF-MED-6'!S54+'CJPF-MED-7'!S54+'CJPF-MED-8'!S54+'CJPF-MED-9'!S54+'CJPF-MED-10'!S54+'CJPF-MED-11'!S54+'CJPF-MED-12'!S54+'CJPF-MED-13'!S54+'CJPF-MED-14'!S54</f>
        <v>22</v>
      </c>
      <c r="T54" s="45">
        <f>'CJPF-MED-1'!T54+'CJPF-MED-2'!T54+'CJPF-MED-3'!T54+'CJPF-MED-4'!T54+'CJPF-MED-5'!T54+'CJPF-MED-6'!T54+'CJPF-MED-7'!T54+'CJPF-MED-8'!T54+'CJPF-MED-9'!T54+'CJPF-MED-10'!T54+'CJPF-MED-11'!T54+'CJPF-MED-12'!T54+'CJPF-MED-13'!T54+'CJPF-MED-14'!T54</f>
        <v>0</v>
      </c>
      <c r="U54" s="45">
        <f>'CJPF-MED-1'!U54+'CJPF-MED-2'!U54+'CJPF-MED-3'!U54+'CJPF-MED-4'!U54+'CJPF-MED-5'!U54+'CJPF-MED-6'!U54+'CJPF-MED-7'!U54+'CJPF-MED-8'!U54+'CJPF-MED-9'!U54+'CJPF-MED-10'!U54+'CJPF-MED-11'!U54+'CJPF-MED-12'!U54+'CJPF-MED-13'!U54+'CJPF-MED-14'!U54</f>
        <v>0</v>
      </c>
      <c r="V54" s="58"/>
      <c r="W54" s="45">
        <f>SUM(Q54:U54)</f>
        <v>116</v>
      </c>
      <c r="X54" s="58"/>
      <c r="Y54" s="58"/>
      <c r="Z54" s="58"/>
      <c r="AA54" s="45">
        <f>'CJPF-MED-1'!AA54+'CJPF-MED-2'!AA54+'CJPF-MED-3'!AA54+'CJPF-MED-4'!AA54+'CJPF-MED-5'!AA54+'CJPF-MED-6'!AA54+'CJPF-MED-7'!AA54+'CJPF-MED-8'!AA54+'CJPF-MED-9'!AA54+'CJPF-MED-10'!AA54+'CJPF-MED-11'!AA54+'CJPF-MED-12'!AA54+'CJPF-MED-13'!AA54+'CJPF-MED-14'!AA54</f>
        <v>0</v>
      </c>
    </row>
    <row r="55" spans="1:33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33" s="14" customFormat="1" ht="35.1" customHeight="1" x14ac:dyDescent="0.25">
      <c r="A56" s="5"/>
      <c r="B56" s="17" t="s">
        <v>47</v>
      </c>
      <c r="C56" s="16"/>
      <c r="D56" s="16"/>
      <c r="E56" s="3"/>
      <c r="F56" s="15">
        <f>F54</f>
        <v>0</v>
      </c>
      <c r="G56" s="10"/>
      <c r="H56" s="10"/>
      <c r="I56" s="10"/>
      <c r="J56" s="15">
        <f>J54</f>
        <v>116</v>
      </c>
      <c r="K56" s="15">
        <f>K54</f>
        <v>0</v>
      </c>
      <c r="L56" s="10"/>
      <c r="M56" s="15">
        <f>M54</f>
        <v>116</v>
      </c>
      <c r="N56" s="10"/>
      <c r="O56" s="10"/>
      <c r="P56" s="10"/>
      <c r="Q56" s="15">
        <f>Q54</f>
        <v>94</v>
      </c>
      <c r="R56" s="15">
        <f>R54</f>
        <v>0</v>
      </c>
      <c r="S56" s="15">
        <f>S54</f>
        <v>22</v>
      </c>
      <c r="T56" s="15">
        <f>T54</f>
        <v>0</v>
      </c>
      <c r="U56" s="15">
        <f>U54</f>
        <v>0</v>
      </c>
      <c r="V56" s="10"/>
      <c r="W56" s="15">
        <f>W54</f>
        <v>116</v>
      </c>
      <c r="X56" s="10"/>
      <c r="Y56" s="10"/>
      <c r="Z56" s="10"/>
      <c r="AA56" s="15">
        <f>AA54</f>
        <v>0</v>
      </c>
    </row>
    <row r="57" spans="1:33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33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33" s="48" customFormat="1" ht="45" customHeight="1" x14ac:dyDescent="0.25">
      <c r="D59" s="59" t="s">
        <v>130</v>
      </c>
      <c r="F59" s="56">
        <f>'CJPF-MED-1'!F59+'CJPF-MED-2'!F59+'CJPF-MED-3'!F59+'CJPF-MED-4'!F59+'CJPF-MED-5'!F59+'CJPF-MED-6'!F59+'CJPF-MED-7'!F59+'CJPF-MED-8'!F59+'CJPF-MED-9'!F59+'CJPF-MED-10'!F59+'CJPF-MED-11'!F59+'CJPF-MED-12'!F59+'CJPF-MED-13'!F59+'CJPF-MED-14'!F59</f>
        <v>0</v>
      </c>
      <c r="G59" s="56"/>
      <c r="H59" s="56"/>
      <c r="I59" s="56"/>
      <c r="J59" s="56">
        <f>'CJPF-MED-1'!J59+'CJPF-MED-2'!J59+'CJPF-MED-3'!J59+'CJPF-MED-4'!J59+'CJPF-MED-5'!J59+'CJPF-MED-6'!J59+'CJPF-MED-7'!J59+'CJPF-MED-8'!J59+'CJPF-MED-9'!J59+'CJPF-MED-10'!J59+'CJPF-MED-11'!J59+'CJPF-MED-12'!J59+'CJPF-MED-13'!J59+'CJPF-MED-14'!J59</f>
        <v>131</v>
      </c>
      <c r="K59" s="56">
        <f>'CJPF-MED-1'!K59+'CJPF-MED-2'!K59+'CJPF-MED-3'!K59+'CJPF-MED-4'!K59+'CJPF-MED-5'!K59+'CJPF-MED-6'!K59+'CJPF-MED-7'!K59+'CJPF-MED-8'!K59+'CJPF-MED-9'!K59+'CJPF-MED-10'!K59+'CJPF-MED-11'!K59+'CJPF-MED-12'!K59+'CJPF-MED-13'!K59+'CJPF-MED-14'!K59</f>
        <v>0</v>
      </c>
      <c r="L59" s="56"/>
      <c r="M59" s="56">
        <f>J59+K59</f>
        <v>131</v>
      </c>
      <c r="N59" s="56"/>
      <c r="O59" s="56"/>
      <c r="P59" s="56"/>
      <c r="Q59" s="56">
        <f>'CJPF-MED-1'!Q59+'CJPF-MED-2'!Q59+'CJPF-MED-3'!Q59+'CJPF-MED-4'!Q59+'CJPF-MED-5'!Q59+'CJPF-MED-6'!Q59+'CJPF-MED-7'!Q59+'CJPF-MED-8'!Q59+'CJPF-MED-9'!Q59+'CJPF-MED-10'!Q59+'CJPF-MED-11'!Q59+'CJPF-MED-12'!Q59+'CJPF-MED-13'!Q59+'CJPF-MED-14'!Q59</f>
        <v>129</v>
      </c>
      <c r="R59" s="56">
        <f>'CJPF-MED-1'!R59+'CJPF-MED-2'!R59+'CJPF-MED-3'!R59+'CJPF-MED-4'!R59+'CJPF-MED-5'!R59+'CJPF-MED-6'!R59+'CJPF-MED-7'!R59+'CJPF-MED-8'!R59+'CJPF-MED-9'!R59+'CJPF-MED-10'!R59+'CJPF-MED-11'!R59+'CJPF-MED-12'!R59+'CJPF-MED-13'!R59+'CJPF-MED-14'!R59</f>
        <v>0</v>
      </c>
      <c r="S59" s="56">
        <f>'CJPF-MED-1'!S59+'CJPF-MED-2'!S59+'CJPF-MED-3'!S59+'CJPF-MED-4'!S59+'CJPF-MED-5'!S59+'CJPF-MED-6'!S59+'CJPF-MED-7'!S59+'CJPF-MED-8'!S59+'CJPF-MED-9'!S59+'CJPF-MED-10'!S59+'CJPF-MED-11'!S59+'CJPF-MED-12'!S59+'CJPF-MED-13'!S59+'CJPF-MED-14'!S59</f>
        <v>2</v>
      </c>
      <c r="T59" s="56">
        <f>'CJPF-MED-1'!T59+'CJPF-MED-2'!T59+'CJPF-MED-3'!T59+'CJPF-MED-4'!T59+'CJPF-MED-5'!T59+'CJPF-MED-6'!T59+'CJPF-MED-7'!T59+'CJPF-MED-8'!T59+'CJPF-MED-9'!T59+'CJPF-MED-10'!T59+'CJPF-MED-11'!T59+'CJPF-MED-12'!T59+'CJPF-MED-13'!T59+'CJPF-MED-14'!T59</f>
        <v>0</v>
      </c>
      <c r="U59" s="56">
        <f>'CJPF-MED-1'!U59+'CJPF-MED-2'!U59+'CJPF-MED-3'!U59+'CJPF-MED-4'!U59+'CJPF-MED-5'!U59+'CJPF-MED-6'!U59+'CJPF-MED-7'!U59+'CJPF-MED-8'!U59+'CJPF-MED-9'!U59+'CJPF-MED-10'!U59+'CJPF-MED-11'!U59+'CJPF-MED-12'!U59+'CJPF-MED-13'!U59+'CJPF-MED-14'!U59</f>
        <v>0</v>
      </c>
      <c r="V59" s="56"/>
      <c r="W59" s="56">
        <f t="shared" ref="W59:W60" si="3">SUM(Q59:U59)</f>
        <v>131</v>
      </c>
      <c r="X59" s="56"/>
      <c r="Y59" s="56"/>
      <c r="Z59" s="56"/>
      <c r="AA59" s="56">
        <f>'CJPF-MED-1'!AA59+'CJPF-MED-2'!AA59+'CJPF-MED-3'!AA59+'CJPF-MED-4'!AA59+'CJPF-MED-5'!AA59+'CJPF-MED-6'!AA59+'CJPF-MED-7'!AA59+'CJPF-MED-8'!AA59+'CJPF-MED-9'!AA59+'CJPF-MED-10'!AA59+'CJPF-MED-11'!AA59+'CJPF-MED-12'!AA59+'CJPF-MED-13'!AA59+'CJPF-MED-14'!AA59</f>
        <v>0</v>
      </c>
    </row>
    <row r="60" spans="1:33" s="48" customFormat="1" ht="45" customHeight="1" x14ac:dyDescent="0.25">
      <c r="D60" s="60" t="s">
        <v>131</v>
      </c>
      <c r="F60" s="57">
        <f>'CJPF-MED-1'!F60+'CJPF-MED-2'!F60+'CJPF-MED-3'!F60+'CJPF-MED-4'!F60+'CJPF-MED-5'!F60+'CJPF-MED-6'!F60+'CJPF-MED-7'!F60+'CJPF-MED-8'!F60+'CJPF-MED-9'!F60+'CJPF-MED-10'!F60+'CJPF-MED-11'!F60+'CJPF-MED-12'!F60+'CJPF-MED-13'!F60+'CJPF-MED-14'!F60</f>
        <v>0</v>
      </c>
      <c r="G60" s="58"/>
      <c r="H60" s="58"/>
      <c r="I60" s="58"/>
      <c r="J60" s="57">
        <f>'CJPF-MED-1'!J60+'CJPF-MED-2'!J60+'CJPF-MED-3'!J60+'CJPF-MED-4'!J60+'CJPF-MED-5'!J60+'CJPF-MED-6'!J60+'CJPF-MED-7'!J60+'CJPF-MED-8'!J60+'CJPF-MED-9'!J60+'CJPF-MED-10'!J60+'CJPF-MED-11'!J60+'CJPF-MED-12'!J60+'CJPF-MED-13'!J60+'CJPF-MED-14'!J60</f>
        <v>466</v>
      </c>
      <c r="K60" s="43">
        <f>'CJPF-MED-1'!K60+'CJPF-MED-2'!K60+'CJPF-MED-3'!K60+'CJPF-MED-4'!K60+'CJPF-MED-5'!K60+'CJPF-MED-6'!K60+'CJPF-MED-7'!K60+'CJPF-MED-8'!K60+'CJPF-MED-9'!K60+'CJPF-MED-10'!K60+'CJPF-MED-11'!K60+'CJPF-MED-12'!K60+'CJPF-MED-13'!K60+'CJPF-MED-14'!K60</f>
        <v>0</v>
      </c>
      <c r="L60" s="58"/>
      <c r="M60" s="43">
        <f>J60+K60</f>
        <v>466</v>
      </c>
      <c r="N60" s="58"/>
      <c r="O60" s="58"/>
      <c r="P60" s="58"/>
      <c r="Q60" s="57">
        <f>'CJPF-MED-1'!Q60+'CJPF-MED-2'!Q60+'CJPF-MED-3'!Q60+'CJPF-MED-4'!Q60+'CJPF-MED-5'!Q60+'CJPF-MED-6'!Q60+'CJPF-MED-7'!Q60+'CJPF-MED-8'!Q60+'CJPF-MED-9'!Q60+'CJPF-MED-10'!Q60+'CJPF-MED-11'!Q60+'CJPF-MED-12'!Q60+'CJPF-MED-13'!Q60+'CJPF-MED-14'!Q60</f>
        <v>466</v>
      </c>
      <c r="R60" s="57">
        <f>'CJPF-MED-1'!R60+'CJPF-MED-2'!R60+'CJPF-MED-3'!R60+'CJPF-MED-4'!R60+'CJPF-MED-5'!R60+'CJPF-MED-6'!R60+'CJPF-MED-7'!R60+'CJPF-MED-8'!R60+'CJPF-MED-9'!R60+'CJPF-MED-10'!R60+'CJPF-MED-11'!R60+'CJPF-MED-12'!R60+'CJPF-MED-13'!R60+'CJPF-MED-14'!R60</f>
        <v>0</v>
      </c>
      <c r="S60" s="57">
        <f>'CJPF-MED-1'!S60+'CJPF-MED-2'!S60+'CJPF-MED-3'!S60+'CJPF-MED-4'!S60+'CJPF-MED-5'!S60+'CJPF-MED-6'!S60+'CJPF-MED-7'!S60+'CJPF-MED-8'!S60+'CJPF-MED-9'!S60+'CJPF-MED-10'!S60+'CJPF-MED-11'!S60+'CJPF-MED-12'!S60+'CJPF-MED-13'!S60+'CJPF-MED-14'!S60</f>
        <v>0</v>
      </c>
      <c r="T60" s="43">
        <f>'CJPF-MED-1'!T60+'CJPF-MED-2'!T60+'CJPF-MED-3'!T60+'CJPF-MED-4'!T60+'CJPF-MED-5'!T60+'CJPF-MED-6'!T60+'CJPF-MED-7'!T60+'CJPF-MED-8'!T60+'CJPF-MED-9'!T60+'CJPF-MED-10'!T60+'CJPF-MED-11'!T60+'CJPF-MED-12'!T60+'CJPF-MED-13'!T60+'CJPF-MED-14'!T60</f>
        <v>0</v>
      </c>
      <c r="U60" s="43">
        <f>'CJPF-MED-1'!U60+'CJPF-MED-2'!U60+'CJPF-MED-3'!U60+'CJPF-MED-4'!U60+'CJPF-MED-5'!U60+'CJPF-MED-6'!U60+'CJPF-MED-7'!U60+'CJPF-MED-8'!U60+'CJPF-MED-9'!U60+'CJPF-MED-10'!U60+'CJPF-MED-11'!U60+'CJPF-MED-12'!U60+'CJPF-MED-13'!U60+'CJPF-MED-14'!U60</f>
        <v>0</v>
      </c>
      <c r="V60" s="58"/>
      <c r="W60" s="43">
        <f t="shared" si="3"/>
        <v>466</v>
      </c>
      <c r="X60" s="58"/>
      <c r="Y60" s="58"/>
      <c r="Z60" s="58"/>
      <c r="AA60" s="43">
        <f>'CJPF-MED-1'!AA60+'CJPF-MED-2'!AA60+'CJPF-MED-3'!AA60+'CJPF-MED-4'!AA60+'CJPF-MED-5'!AA60+'CJPF-MED-6'!AA60+'CJPF-MED-7'!AA60+'CJPF-MED-8'!AA60+'CJPF-MED-9'!AA60+'CJPF-MED-10'!AA60+'CJPF-MED-11'!AA60+'CJPF-MED-12'!AA60+'CJPF-MED-13'!AA60+'CJPF-MED-14'!AA60</f>
        <v>0</v>
      </c>
    </row>
    <row r="61" spans="1:33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"/>
      <c r="AC61" s="1"/>
      <c r="AD61" s="1"/>
      <c r="AE61" s="1"/>
      <c r="AF61" s="1"/>
      <c r="AG61" s="1"/>
    </row>
    <row r="62" spans="1:33" s="14" customFormat="1" ht="35.1" customHeight="1" x14ac:dyDescent="0.25">
      <c r="A62" s="5"/>
      <c r="B62" s="17" t="s">
        <v>45</v>
      </c>
      <c r="C62" s="16"/>
      <c r="D62" s="16"/>
      <c r="E62" s="3"/>
      <c r="F62" s="15">
        <f>SUM(F59:F60)</f>
        <v>0</v>
      </c>
      <c r="G62" s="10"/>
      <c r="H62" s="10"/>
      <c r="I62" s="10"/>
      <c r="J62" s="15">
        <f>SUM(J59:J60)</f>
        <v>597</v>
      </c>
      <c r="K62" s="15">
        <f>SUM(K59:K60)</f>
        <v>0</v>
      </c>
      <c r="L62" s="10"/>
      <c r="M62" s="15">
        <f>SUM(M59:M60)</f>
        <v>597</v>
      </c>
      <c r="N62" s="10"/>
      <c r="O62" s="10"/>
      <c r="P62" s="10"/>
      <c r="Q62" s="15">
        <f>SUM(Q59:Q60)</f>
        <v>595</v>
      </c>
      <c r="R62" s="15">
        <f>SUM(R59:R60)</f>
        <v>0</v>
      </c>
      <c r="S62" s="15">
        <f>SUM(S59:S60)</f>
        <v>2</v>
      </c>
      <c r="T62" s="15">
        <f>SUM(T59:T60)</f>
        <v>0</v>
      </c>
      <c r="U62" s="15">
        <f>SUM(U59:U60)</f>
        <v>0</v>
      </c>
      <c r="V62" s="10"/>
      <c r="W62" s="15">
        <f>SUM(W59:W60)</f>
        <v>597</v>
      </c>
      <c r="X62" s="10"/>
      <c r="Y62" s="10"/>
      <c r="Z62" s="10"/>
      <c r="AA62" s="15">
        <f>SUM(AA59:AA60)</f>
        <v>0</v>
      </c>
    </row>
    <row r="63" spans="1:33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33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f>'CJPF-MED-1'!F65+'CJPF-MED-2'!F65+'CJPF-MED-3'!F65+'CJPF-MED-4'!F65+'CJPF-MED-5'!F65+'CJPF-MED-6'!F65+'CJPF-MED-7'!F65+'CJPF-MED-8'!F65+'CJPF-MED-9'!F65+'CJPF-MED-10'!F65+'CJPF-MED-11'!F65+'CJPF-MED-12'!F65+'CJPF-MED-13'!F65+'CJPF-MED-14'!F65</f>
        <v>0</v>
      </c>
      <c r="G65" s="56"/>
      <c r="H65" s="56"/>
      <c r="I65" s="56"/>
      <c r="J65" s="56">
        <f>'CJPF-MED-1'!J65+'CJPF-MED-2'!J65+'CJPF-MED-3'!J65+'CJPF-MED-4'!J65+'CJPF-MED-5'!J65+'CJPF-MED-6'!J65+'CJPF-MED-7'!J65+'CJPF-MED-8'!J65+'CJPF-MED-9'!J65+'CJPF-MED-10'!J65+'CJPF-MED-11'!J65+'CJPF-MED-12'!J65+'CJPF-MED-13'!J65+'CJPF-MED-14'!J65</f>
        <v>89</v>
      </c>
      <c r="K65" s="56">
        <f>'CJPF-MED-1'!K65+'CJPF-MED-2'!K65+'CJPF-MED-3'!K65+'CJPF-MED-4'!K65+'CJPF-MED-5'!K65+'CJPF-MED-6'!K65+'CJPF-MED-7'!K65+'CJPF-MED-8'!K65+'CJPF-MED-9'!K65+'CJPF-MED-10'!K65+'CJPF-MED-11'!K65+'CJPF-MED-12'!K65+'CJPF-MED-13'!K65+'CJPF-MED-14'!K65</f>
        <v>0</v>
      </c>
      <c r="L65" s="56"/>
      <c r="M65" s="56">
        <f>J65+K65</f>
        <v>89</v>
      </c>
      <c r="N65" s="56"/>
      <c r="O65" s="56"/>
      <c r="P65" s="56"/>
      <c r="Q65" s="56">
        <f>'CJPF-MED-1'!Q65+'CJPF-MED-2'!Q65+'CJPF-MED-3'!Q65+'CJPF-MED-4'!Q65+'CJPF-MED-5'!Q65+'CJPF-MED-6'!Q65+'CJPF-MED-7'!Q65+'CJPF-MED-8'!Q65+'CJPF-MED-9'!Q65+'CJPF-MED-10'!Q65+'CJPF-MED-11'!Q65+'CJPF-MED-12'!Q65+'CJPF-MED-13'!Q65+'CJPF-MED-14'!Q65</f>
        <v>89</v>
      </c>
      <c r="R65" s="56">
        <f>'CJPF-MED-1'!R65+'CJPF-MED-2'!R65+'CJPF-MED-3'!R65+'CJPF-MED-4'!R65+'CJPF-MED-5'!R65+'CJPF-MED-6'!R65+'CJPF-MED-7'!R65+'CJPF-MED-8'!R65+'CJPF-MED-9'!R65+'CJPF-MED-10'!R65+'CJPF-MED-11'!R65+'CJPF-MED-12'!R65+'CJPF-MED-13'!R65+'CJPF-MED-14'!R65</f>
        <v>0</v>
      </c>
      <c r="S65" s="56">
        <f>'CJPF-MED-1'!S65+'CJPF-MED-2'!S65+'CJPF-MED-3'!S65+'CJPF-MED-4'!S65+'CJPF-MED-5'!S65+'CJPF-MED-6'!S65+'CJPF-MED-7'!S65+'CJPF-MED-8'!S65+'CJPF-MED-9'!S65+'CJPF-MED-10'!S65+'CJPF-MED-11'!S65+'CJPF-MED-12'!S65+'CJPF-MED-13'!S65+'CJPF-MED-14'!S65</f>
        <v>0</v>
      </c>
      <c r="T65" s="56">
        <f>'CJPF-MED-1'!T65+'CJPF-MED-2'!T65+'CJPF-MED-3'!T65+'CJPF-MED-4'!T65+'CJPF-MED-5'!T65+'CJPF-MED-6'!T65+'CJPF-MED-7'!T65+'CJPF-MED-8'!T65+'CJPF-MED-9'!T65+'CJPF-MED-10'!T65+'CJPF-MED-11'!T65+'CJPF-MED-12'!T65+'CJPF-MED-13'!T65+'CJPF-MED-14'!T65</f>
        <v>0</v>
      </c>
      <c r="U65" s="56">
        <f>'CJPF-MED-1'!U65+'CJPF-MED-2'!U65+'CJPF-MED-3'!U65+'CJPF-MED-4'!U65+'CJPF-MED-5'!U65+'CJPF-MED-6'!U65+'CJPF-MED-7'!U65+'CJPF-MED-8'!U65+'CJPF-MED-9'!U65+'CJPF-MED-10'!U65+'CJPF-MED-11'!U65+'CJPF-MED-12'!U65+'CJPF-MED-13'!U65+'CJPF-MED-14'!U65</f>
        <v>0</v>
      </c>
      <c r="V65" s="56"/>
      <c r="W65" s="56">
        <f>SUM(Q65:U65)</f>
        <v>89</v>
      </c>
      <c r="X65" s="56"/>
      <c r="Y65" s="56"/>
      <c r="Z65" s="56"/>
      <c r="AA65" s="56">
        <f>'CJPF-MED-1'!AA65+'CJPF-MED-2'!AA65+'CJPF-MED-3'!AA65+'CJPF-MED-4'!AA65+'CJPF-MED-5'!AA65+'CJPF-MED-6'!AA65+'CJPF-MED-7'!AA65+'CJPF-MED-8'!AA65+'CJPF-MED-9'!AA65+'CJPF-MED-10'!AA65+'CJPF-MED-11'!AA65+'CJPF-MED-12'!AA65+'CJPF-MED-13'!AA65+'CJPF-MED-14'!AA65</f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f>F65</f>
        <v>0</v>
      </c>
      <c r="G67" s="10"/>
      <c r="H67" s="10"/>
      <c r="I67" s="10"/>
      <c r="J67" s="15">
        <f>J65</f>
        <v>89</v>
      </c>
      <c r="K67" s="15">
        <f>K65</f>
        <v>0</v>
      </c>
      <c r="L67" s="10"/>
      <c r="M67" s="15">
        <f>M65</f>
        <v>89</v>
      </c>
      <c r="N67" s="10"/>
      <c r="O67" s="10"/>
      <c r="P67" s="10"/>
      <c r="Q67" s="15">
        <f>Q65</f>
        <v>89</v>
      </c>
      <c r="R67" s="15">
        <f>R65</f>
        <v>0</v>
      </c>
      <c r="S67" s="15">
        <f>S65</f>
        <v>0</v>
      </c>
      <c r="T67" s="15">
        <f>T65</f>
        <v>0</v>
      </c>
      <c r="U67" s="15">
        <f>U65</f>
        <v>0</v>
      </c>
      <c r="V67" s="10"/>
      <c r="W67" s="15">
        <f>W65</f>
        <v>89</v>
      </c>
      <c r="X67" s="10"/>
      <c r="Y67" s="10"/>
      <c r="Z67" s="10"/>
      <c r="AA67" s="15">
        <f>AA65</f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6">
        <f>'CJPF-MED-1'!F70+'CJPF-MED-2'!F70+'CJPF-MED-3'!F70+'CJPF-MED-4'!F70+'CJPF-MED-5'!F70+'CJPF-MED-6'!F70+'CJPF-MED-7'!F70+'CJPF-MED-8'!F70+'CJPF-MED-9'!F70+'CJPF-MED-10'!F70+'CJPF-MED-11'!F70+'CJPF-MED-12'!F70+'CJPF-MED-13'!F70+'CJPF-MED-14'!F70</f>
        <v>0</v>
      </c>
      <c r="G70" s="45"/>
      <c r="H70" s="58"/>
      <c r="I70" s="45"/>
      <c r="J70" s="58">
        <f>'CJPF-MED-1'!J70+'CJPF-MED-2'!J70+'CJPF-MED-3'!J70+'CJPF-MED-4'!J70+'CJPF-MED-5'!J70+'CJPF-MED-6'!J70+'CJPF-MED-7'!J70+'CJPF-MED-8'!J70+'CJPF-MED-9'!J70+'CJPF-MED-10'!J70+'CJPF-MED-11'!J70+'CJPF-MED-12'!J70+'CJPF-MED-13'!J70+'CJPF-MED-14'!J70</f>
        <v>260</v>
      </c>
      <c r="K70" s="45">
        <f>'CJPF-MED-1'!K70+'CJPF-MED-2'!K70+'CJPF-MED-3'!K70+'CJPF-MED-4'!K70+'CJPF-MED-5'!K70+'CJPF-MED-6'!K70+'CJPF-MED-7'!K70+'CJPF-MED-8'!K70+'CJPF-MED-9'!K70+'CJPF-MED-10'!K70+'CJPF-MED-11'!K70+'CJPF-MED-12'!K70+'CJPF-MED-13'!K70+'CJPF-MED-14'!K70</f>
        <v>0</v>
      </c>
      <c r="L70" s="58"/>
      <c r="M70" s="45">
        <f>J70+K70</f>
        <v>260</v>
      </c>
      <c r="N70" s="58"/>
      <c r="O70" s="58"/>
      <c r="P70" s="45"/>
      <c r="Q70" s="58">
        <f>'CJPF-MED-1'!Q70+'CJPF-MED-2'!Q70+'CJPF-MED-3'!Q70+'CJPF-MED-4'!Q70+'CJPF-MED-5'!Q70+'CJPF-MED-6'!Q70+'CJPF-MED-7'!Q70+'CJPF-MED-8'!Q70+'CJPF-MED-9'!Q70+'CJPF-MED-10'!Q70+'CJPF-MED-11'!Q70+'CJPF-MED-12'!Q70+'CJPF-MED-13'!Q70+'CJPF-MED-14'!Q70</f>
        <v>260</v>
      </c>
      <c r="R70" s="45">
        <f>'CJPF-MED-1'!R70+'CJPF-MED-2'!R70+'CJPF-MED-3'!R70+'CJPF-MED-4'!R70+'CJPF-MED-5'!R70+'CJPF-MED-6'!R70+'CJPF-MED-7'!R70+'CJPF-MED-8'!R70+'CJPF-MED-9'!R70+'CJPF-MED-10'!R70+'CJPF-MED-11'!R70+'CJPF-MED-12'!R70+'CJPF-MED-13'!R70+'CJPF-MED-14'!R70</f>
        <v>0</v>
      </c>
      <c r="S70" s="58">
        <f>'CJPF-MED-1'!S70+'CJPF-MED-2'!S70+'CJPF-MED-3'!S70+'CJPF-MED-4'!S70+'CJPF-MED-5'!S70+'CJPF-MED-6'!S70+'CJPF-MED-7'!S70+'CJPF-MED-8'!S70+'CJPF-MED-9'!S70+'CJPF-MED-10'!S70+'CJPF-MED-11'!S70+'CJPF-MED-12'!S70+'CJPF-MED-13'!S70+'CJPF-MED-14'!S70</f>
        <v>0</v>
      </c>
      <c r="T70" s="45">
        <f>'CJPF-MED-1'!T70+'CJPF-MED-2'!T70+'CJPF-MED-3'!T70+'CJPF-MED-4'!T70+'CJPF-MED-5'!T70+'CJPF-MED-6'!T70+'CJPF-MED-7'!T70+'CJPF-MED-8'!T70+'CJPF-MED-9'!T70+'CJPF-MED-10'!T70+'CJPF-MED-11'!T70+'CJPF-MED-12'!T70+'CJPF-MED-13'!T70+'CJPF-MED-14'!T70</f>
        <v>0</v>
      </c>
      <c r="U70" s="45">
        <f>'CJPF-MED-1'!U70+'CJPF-MED-2'!U70+'CJPF-MED-3'!U70+'CJPF-MED-4'!U70+'CJPF-MED-5'!U70+'CJPF-MED-6'!U70+'CJPF-MED-7'!U70+'CJPF-MED-8'!U70+'CJPF-MED-9'!U70+'CJPF-MED-10'!U70+'CJPF-MED-11'!U70+'CJPF-MED-12'!U70+'CJPF-MED-13'!U70+'CJPF-MED-14'!U70</f>
        <v>0</v>
      </c>
      <c r="V70" s="58"/>
      <c r="W70" s="45">
        <f>SUM(Q70:U70)</f>
        <v>260</v>
      </c>
      <c r="X70" s="58"/>
      <c r="Y70" s="58"/>
      <c r="Z70" s="58"/>
      <c r="AA70" s="45">
        <f>'CJPF-MED-1'!AA70+'CJPF-MED-2'!AA70+'CJPF-MED-3'!AA70+'CJPF-MED-4'!AA70+'CJPF-MED-5'!AA70+'CJPF-MED-6'!AA70+'CJPF-MED-7'!AA70+'CJPF-MED-8'!AA70+'CJPF-MED-9'!AA70+'CJPF-MED-10'!AA70+'CJPF-MED-11'!AA70+'CJPF-MED-12'!AA70+'CJPF-MED-13'!AA70+'CJPF-MED-14'!AA70</f>
        <v>0</v>
      </c>
    </row>
    <row r="71" spans="1:27" ht="20.100000000000001" customHeight="1" x14ac:dyDescent="0.25">
      <c r="F71" s="7">
        <f>'CJPF-MED-1'!F71+'CJPF-MED-2'!F71+'CJPF-MED-3'!F71+'CJPF-MED-4'!F71+'CJPF-MED-5'!F71+'CJPF-MED-6'!F71+'CJPF-MED-7'!F71+'CJPF-MED-8'!F71+'CJPF-MED-9'!F71+'CJPF-MED-10'!F71+'CJPF-MED-11'!F71+'CJPF-MED-12'!F71+'CJPF-MED-13'!F71+'CJPF-MED-14'!F71</f>
        <v>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f>F70</f>
        <v>0</v>
      </c>
      <c r="G72" s="10"/>
      <c r="H72" s="10"/>
      <c r="I72" s="10"/>
      <c r="J72" s="15">
        <f>J70</f>
        <v>260</v>
      </c>
      <c r="K72" s="15">
        <f>K70</f>
        <v>0</v>
      </c>
      <c r="L72" s="10"/>
      <c r="M72" s="15">
        <f>M70</f>
        <v>260</v>
      </c>
      <c r="N72" s="10"/>
      <c r="O72" s="10"/>
      <c r="P72" s="10"/>
      <c r="Q72" s="15">
        <f>Q70</f>
        <v>260</v>
      </c>
      <c r="R72" s="15">
        <f>R70</f>
        <v>0</v>
      </c>
      <c r="S72" s="15">
        <f>S70</f>
        <v>0</v>
      </c>
      <c r="T72" s="15">
        <f>T70</f>
        <v>0</v>
      </c>
      <c r="U72" s="15">
        <f>U70</f>
        <v>0</v>
      </c>
      <c r="V72" s="10"/>
      <c r="W72" s="15">
        <f>W70</f>
        <v>260</v>
      </c>
      <c r="X72" s="10"/>
      <c r="Y72" s="10"/>
      <c r="Z72" s="10"/>
      <c r="AA72" s="15">
        <f>AA70</f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f>'CJPF-MED-1'!F75+'CJPF-MED-2'!F75+'CJPF-MED-3'!F75+'CJPF-MED-4'!F75+'CJPF-MED-5'!F75+'CJPF-MED-6'!F75+'CJPF-MED-7'!F75+'CJPF-MED-8'!F75+'CJPF-MED-9'!F75+'CJPF-MED-10'!F75+'CJPF-MED-11'!F75+'CJPF-MED-12'!F75+'CJPF-MED-13'!F75+'CJPF-MED-14'!F75</f>
        <v>0</v>
      </c>
      <c r="G75" s="56"/>
      <c r="H75" s="56"/>
      <c r="I75" s="56"/>
      <c r="J75" s="56">
        <f>'CJPF-MED-1'!J75+'CJPF-MED-2'!J75+'CJPF-MED-3'!J75+'CJPF-MED-4'!J75+'CJPF-MED-5'!J75+'CJPF-MED-6'!J75+'CJPF-MED-7'!J75+'CJPF-MED-8'!J75+'CJPF-MED-9'!J75+'CJPF-MED-10'!J75+'CJPF-MED-11'!J75+'CJPF-MED-12'!J75+'CJPF-MED-13'!J75+'CJPF-MED-14'!J75</f>
        <v>111</v>
      </c>
      <c r="K75" s="56">
        <f>'CJPF-MED-1'!K75+'CJPF-MED-2'!K75+'CJPF-MED-3'!K75+'CJPF-MED-4'!K75+'CJPF-MED-5'!K75+'CJPF-MED-6'!K75+'CJPF-MED-7'!K75+'CJPF-MED-8'!K75+'CJPF-MED-9'!K75+'CJPF-MED-10'!K75+'CJPF-MED-11'!K75+'CJPF-MED-12'!K75+'CJPF-MED-13'!K75+'CJPF-MED-14'!K75</f>
        <v>0</v>
      </c>
      <c r="L75" s="56"/>
      <c r="M75" s="56">
        <f>J75+K75</f>
        <v>111</v>
      </c>
      <c r="N75" s="56"/>
      <c r="O75" s="56"/>
      <c r="P75" s="56"/>
      <c r="Q75" s="56">
        <f>'CJPF-MED-1'!Q75+'CJPF-MED-2'!Q75+'CJPF-MED-3'!Q75+'CJPF-MED-4'!Q75+'CJPF-MED-5'!Q75+'CJPF-MED-6'!Q75+'CJPF-MED-7'!Q75+'CJPF-MED-8'!Q75+'CJPF-MED-9'!Q75+'CJPF-MED-10'!Q75+'CJPF-MED-11'!Q75+'CJPF-MED-12'!Q75+'CJPF-MED-13'!Q75+'CJPF-MED-14'!Q75</f>
        <v>61</v>
      </c>
      <c r="R75" s="56">
        <f>'CJPF-MED-1'!R75+'CJPF-MED-2'!R75+'CJPF-MED-3'!R75+'CJPF-MED-4'!R75+'CJPF-MED-5'!R75+'CJPF-MED-6'!R75+'CJPF-MED-7'!R75+'CJPF-MED-8'!R75+'CJPF-MED-9'!R75+'CJPF-MED-10'!R75+'CJPF-MED-11'!R75+'CJPF-MED-12'!R75+'CJPF-MED-13'!R75+'CJPF-MED-14'!R75</f>
        <v>0</v>
      </c>
      <c r="S75" s="56">
        <f>'CJPF-MED-1'!S75+'CJPF-MED-2'!S75+'CJPF-MED-3'!S75+'CJPF-MED-4'!S75+'CJPF-MED-5'!S75+'CJPF-MED-6'!S75+'CJPF-MED-7'!S75+'CJPF-MED-8'!S75+'CJPF-MED-9'!S75+'CJPF-MED-10'!S75+'CJPF-MED-11'!S75+'CJPF-MED-12'!S75+'CJPF-MED-13'!S75+'CJPF-MED-14'!S75</f>
        <v>50</v>
      </c>
      <c r="T75" s="56">
        <f>'CJPF-MED-1'!T75+'CJPF-MED-2'!T75+'CJPF-MED-3'!T75+'CJPF-MED-4'!T75+'CJPF-MED-5'!T75+'CJPF-MED-6'!T75+'CJPF-MED-7'!T75+'CJPF-MED-8'!T75+'CJPF-MED-9'!T75+'CJPF-MED-10'!T75+'CJPF-MED-11'!T75+'CJPF-MED-12'!T75+'CJPF-MED-13'!T75+'CJPF-MED-14'!T75</f>
        <v>0</v>
      </c>
      <c r="U75" s="56">
        <f>'CJPF-MED-1'!U75+'CJPF-MED-2'!U75+'CJPF-MED-3'!U75+'CJPF-MED-4'!U75+'CJPF-MED-5'!U75+'CJPF-MED-6'!U75+'CJPF-MED-7'!U75+'CJPF-MED-8'!U75+'CJPF-MED-9'!U75+'CJPF-MED-10'!U75+'CJPF-MED-11'!U75+'CJPF-MED-12'!U75+'CJPF-MED-13'!U75+'CJPF-MED-14'!U75</f>
        <v>0</v>
      </c>
      <c r="V75" s="56"/>
      <c r="W75" s="56">
        <f>SUM(Q75:U75)</f>
        <v>111</v>
      </c>
      <c r="X75" s="56"/>
      <c r="Y75" s="56"/>
      <c r="Z75" s="56"/>
      <c r="AA75" s="56">
        <f>'CJPF-MED-1'!AA75+'CJPF-MED-2'!AA75+'CJPF-MED-3'!AA75+'CJPF-MED-4'!AA75+'CJPF-MED-5'!AA75+'CJPF-MED-6'!AA75+'CJPF-MED-7'!AA75+'CJPF-MED-8'!AA75+'CJPF-MED-9'!AA75+'CJPF-MED-10'!AA75+'CJPF-MED-11'!AA75+'CJPF-MED-12'!AA75+'CJPF-MED-13'!AA75+'CJPF-MED-14'!AA75</f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f>F75</f>
        <v>0</v>
      </c>
      <c r="G77" s="10"/>
      <c r="H77" s="10"/>
      <c r="I77" s="10"/>
      <c r="J77" s="15">
        <f>J75</f>
        <v>111</v>
      </c>
      <c r="K77" s="15">
        <f>K75</f>
        <v>0</v>
      </c>
      <c r="L77" s="10"/>
      <c r="M77" s="15">
        <f>M75</f>
        <v>111</v>
      </c>
      <c r="N77" s="10"/>
      <c r="O77" s="10"/>
      <c r="P77" s="10"/>
      <c r="Q77" s="15">
        <f>Q75</f>
        <v>61</v>
      </c>
      <c r="R77" s="15">
        <f>R75</f>
        <v>0</v>
      </c>
      <c r="S77" s="15">
        <f>S75</f>
        <v>50</v>
      </c>
      <c r="T77" s="15">
        <f>T75</f>
        <v>0</v>
      </c>
      <c r="U77" s="15">
        <f>U75</f>
        <v>0</v>
      </c>
      <c r="V77" s="10"/>
      <c r="W77" s="15">
        <f>W75</f>
        <v>111</v>
      </c>
      <c r="X77" s="10"/>
      <c r="Y77" s="10"/>
      <c r="Z77" s="10"/>
      <c r="AA77" s="15">
        <f>AA75</f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f>'CJPF-MED-1'!F80+'CJPF-MED-2'!F80+'CJPF-MED-3'!F80+'CJPF-MED-4'!F80+'CJPF-MED-5'!F80+'CJPF-MED-6'!F80+'CJPF-MED-7'!F80+'CJPF-MED-8'!F80+'CJPF-MED-9'!F80+'CJPF-MED-10'!F80+'CJPF-MED-11'!F80+'CJPF-MED-12'!F80+'CJPF-MED-13'!F80+'CJPF-MED-14'!F80</f>
        <v>0</v>
      </c>
      <c r="G80" s="56"/>
      <c r="H80" s="56"/>
      <c r="I80" s="56"/>
      <c r="J80" s="56">
        <f>'CJPF-MED-1'!J80+'CJPF-MED-2'!J80+'CJPF-MED-3'!J80+'CJPF-MED-4'!J80+'CJPF-MED-5'!J80+'CJPF-MED-6'!J80+'CJPF-MED-7'!J80+'CJPF-MED-8'!J80+'CJPF-MED-9'!J80+'CJPF-MED-10'!J80+'CJPF-MED-11'!J80+'CJPF-MED-12'!J80+'CJPF-MED-13'!J80+'CJPF-MED-14'!J80</f>
        <v>281</v>
      </c>
      <c r="K80" s="56">
        <f>'CJPF-MED-1'!K80+'CJPF-MED-2'!K80+'CJPF-MED-3'!K80+'CJPF-MED-4'!K80+'CJPF-MED-5'!K80+'CJPF-MED-6'!K80+'CJPF-MED-7'!K80+'CJPF-MED-8'!K80+'CJPF-MED-9'!K80+'CJPF-MED-10'!K80+'CJPF-MED-11'!K80+'CJPF-MED-12'!K80+'CJPF-MED-13'!K80+'CJPF-MED-14'!K80</f>
        <v>0</v>
      </c>
      <c r="L80" s="56"/>
      <c r="M80" s="56">
        <f>J80+K80</f>
        <v>281</v>
      </c>
      <c r="N80" s="56"/>
      <c r="O80" s="56"/>
      <c r="P80" s="56"/>
      <c r="Q80" s="56">
        <f>'CJPF-MED-1'!Q80+'CJPF-MED-2'!Q80+'CJPF-MED-3'!Q80+'CJPF-MED-4'!Q80+'CJPF-MED-5'!Q80+'CJPF-MED-6'!Q80+'CJPF-MED-7'!Q80+'CJPF-MED-8'!Q80+'CJPF-MED-9'!Q80+'CJPF-MED-10'!Q80+'CJPF-MED-11'!Q80+'CJPF-MED-12'!Q80+'CJPF-MED-13'!Q80+'CJPF-MED-14'!Q80</f>
        <v>242</v>
      </c>
      <c r="R80" s="56">
        <f>'CJPF-MED-1'!R80+'CJPF-MED-2'!R80+'CJPF-MED-3'!R80+'CJPF-MED-4'!R80+'CJPF-MED-5'!R80+'CJPF-MED-6'!R80+'CJPF-MED-7'!R80+'CJPF-MED-8'!R80+'CJPF-MED-9'!R80+'CJPF-MED-10'!R80+'CJPF-MED-11'!R80+'CJPF-MED-12'!R80+'CJPF-MED-13'!R80+'CJPF-MED-14'!R80</f>
        <v>0</v>
      </c>
      <c r="S80" s="56">
        <f>'CJPF-MED-1'!S80+'CJPF-MED-2'!S80+'CJPF-MED-3'!S80+'CJPF-MED-4'!S80+'CJPF-MED-5'!S80+'CJPF-MED-6'!S80+'CJPF-MED-7'!S80+'CJPF-MED-8'!S80+'CJPF-MED-9'!S80+'CJPF-MED-10'!S80+'CJPF-MED-11'!S80+'CJPF-MED-12'!S80+'CJPF-MED-13'!S80+'CJPF-MED-14'!S80</f>
        <v>39</v>
      </c>
      <c r="T80" s="56">
        <f>'CJPF-MED-1'!T80+'CJPF-MED-2'!T80+'CJPF-MED-3'!T80+'CJPF-MED-4'!T80+'CJPF-MED-5'!T80+'CJPF-MED-6'!T80+'CJPF-MED-7'!T80+'CJPF-MED-8'!T80+'CJPF-MED-9'!T80+'CJPF-MED-10'!T80+'CJPF-MED-11'!T80+'CJPF-MED-12'!T80+'CJPF-MED-13'!T80+'CJPF-MED-14'!T80</f>
        <v>0</v>
      </c>
      <c r="U80" s="56">
        <f>'CJPF-MED-1'!U80+'CJPF-MED-2'!U80+'CJPF-MED-3'!U80+'CJPF-MED-4'!U80+'CJPF-MED-5'!U80+'CJPF-MED-6'!U80+'CJPF-MED-7'!U80+'CJPF-MED-8'!U80+'CJPF-MED-9'!U80+'CJPF-MED-10'!U80+'CJPF-MED-11'!U80+'CJPF-MED-12'!U80+'CJPF-MED-13'!U80+'CJPF-MED-14'!U80</f>
        <v>0</v>
      </c>
      <c r="V80" s="56"/>
      <c r="W80" s="56">
        <f>SUM(Q80:U80)</f>
        <v>281</v>
      </c>
      <c r="X80" s="56"/>
      <c r="Y80" s="56"/>
      <c r="Z80" s="56"/>
      <c r="AA80" s="56">
        <f>'CJPF-MED-1'!AA80+'CJPF-MED-2'!AA80+'CJPF-MED-3'!AA80+'CJPF-MED-4'!AA80+'CJPF-MED-5'!AA80+'CJPF-MED-6'!AA80+'CJPF-MED-7'!AA80+'CJPF-MED-8'!AA80+'CJPF-MED-9'!AA80+'CJPF-MED-10'!AA80+'CJPF-MED-11'!AA80+'CJPF-MED-12'!AA80+'CJPF-MED-13'!AA80+'CJPF-MED-14'!AA80</f>
        <v>0</v>
      </c>
    </row>
    <row r="81" spans="1:33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33" s="14" customFormat="1" ht="35.1" customHeight="1" x14ac:dyDescent="0.25">
      <c r="A82" s="5"/>
      <c r="B82" s="17" t="s">
        <v>37</v>
      </c>
      <c r="C82" s="16"/>
      <c r="D82" s="16"/>
      <c r="E82" s="3"/>
      <c r="F82" s="15">
        <f>F80</f>
        <v>0</v>
      </c>
      <c r="G82" s="10"/>
      <c r="H82" s="10"/>
      <c r="I82" s="10"/>
      <c r="J82" s="15">
        <f>J80</f>
        <v>281</v>
      </c>
      <c r="K82" s="15">
        <f>K80</f>
        <v>0</v>
      </c>
      <c r="L82" s="10"/>
      <c r="M82" s="15">
        <f>M80</f>
        <v>281</v>
      </c>
      <c r="N82" s="10"/>
      <c r="O82" s="10"/>
      <c r="P82" s="10"/>
      <c r="Q82" s="15">
        <f>Q80</f>
        <v>242</v>
      </c>
      <c r="R82" s="15">
        <f>R80</f>
        <v>0</v>
      </c>
      <c r="S82" s="15">
        <f>S80</f>
        <v>39</v>
      </c>
      <c r="T82" s="15">
        <f>T80</f>
        <v>0</v>
      </c>
      <c r="U82" s="15">
        <f>U80</f>
        <v>0</v>
      </c>
      <c r="V82" s="10"/>
      <c r="W82" s="15">
        <f>W80</f>
        <v>281</v>
      </c>
      <c r="X82" s="10"/>
      <c r="Y82" s="10"/>
      <c r="Z82" s="10"/>
      <c r="AA82" s="15">
        <f>AA80</f>
        <v>0</v>
      </c>
    </row>
    <row r="83" spans="1:33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33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33" s="48" customFormat="1" ht="45" customHeight="1" x14ac:dyDescent="0.25">
      <c r="D85" s="59" t="s">
        <v>136</v>
      </c>
      <c r="F85" s="56">
        <f>'CJPF-MED-1'!F85+'CJPF-MED-2'!F85+'CJPF-MED-3'!F85+'CJPF-MED-4'!F85+'CJPF-MED-5'!F85+'CJPF-MED-6'!F85+'CJPF-MED-7'!F85+'CJPF-MED-8'!F85+'CJPF-MED-9'!F85+'CJPF-MED-10'!F85+'CJPF-MED-11'!F85+'CJPF-MED-12'!F85+'CJPF-MED-13'!F85+'CJPF-MED-14'!F85</f>
        <v>0</v>
      </c>
      <c r="G85" s="56"/>
      <c r="H85" s="56"/>
      <c r="I85" s="56"/>
      <c r="J85" s="56">
        <f>'CJPF-MED-1'!J85+'CJPF-MED-2'!J85+'CJPF-MED-3'!J85+'CJPF-MED-4'!J85+'CJPF-MED-5'!J85+'CJPF-MED-6'!J85+'CJPF-MED-7'!J85+'CJPF-MED-8'!J85+'CJPF-MED-9'!J85+'CJPF-MED-10'!J85+'CJPF-MED-11'!J85+'CJPF-MED-12'!J85+'CJPF-MED-13'!J85+'CJPF-MED-14'!J85</f>
        <v>25</v>
      </c>
      <c r="K85" s="56">
        <f>'CJPF-MED-1'!K85+'CJPF-MED-2'!K85+'CJPF-MED-3'!K85+'CJPF-MED-4'!K85+'CJPF-MED-5'!K85+'CJPF-MED-6'!K85+'CJPF-MED-7'!K85+'CJPF-MED-8'!K85+'CJPF-MED-9'!K85+'CJPF-MED-10'!K85+'CJPF-MED-11'!K85+'CJPF-MED-12'!K85+'CJPF-MED-13'!K85+'CJPF-MED-14'!K85</f>
        <v>0</v>
      </c>
      <c r="L85" s="56"/>
      <c r="M85" s="56">
        <f>J85+K85</f>
        <v>25</v>
      </c>
      <c r="N85" s="56"/>
      <c r="O85" s="56"/>
      <c r="P85" s="56"/>
      <c r="Q85" s="56">
        <f>'CJPF-MED-1'!Q85+'CJPF-MED-2'!Q85+'CJPF-MED-3'!Q85+'CJPF-MED-4'!Q85+'CJPF-MED-5'!Q85+'CJPF-MED-6'!Q85+'CJPF-MED-7'!Q85+'CJPF-MED-8'!Q85+'CJPF-MED-9'!Q85+'CJPF-MED-10'!Q85+'CJPF-MED-11'!Q85+'CJPF-MED-12'!Q85+'CJPF-MED-13'!Q85+'CJPF-MED-14'!Q85</f>
        <v>22</v>
      </c>
      <c r="R85" s="56">
        <f>'CJPF-MED-1'!R85+'CJPF-MED-2'!R85+'CJPF-MED-3'!R85+'CJPF-MED-4'!R85+'CJPF-MED-5'!R85+'CJPF-MED-6'!R85+'CJPF-MED-7'!R85+'CJPF-MED-8'!R85+'CJPF-MED-9'!R85+'CJPF-MED-10'!R85+'CJPF-MED-11'!R85+'CJPF-MED-12'!R85+'CJPF-MED-13'!R85+'CJPF-MED-14'!R85</f>
        <v>0</v>
      </c>
      <c r="S85" s="56">
        <f>'CJPF-MED-1'!S85+'CJPF-MED-2'!S85+'CJPF-MED-3'!S85+'CJPF-MED-4'!S85+'CJPF-MED-5'!S85+'CJPF-MED-6'!S85+'CJPF-MED-7'!S85+'CJPF-MED-8'!S85+'CJPF-MED-9'!S85+'CJPF-MED-10'!S85+'CJPF-MED-11'!S85+'CJPF-MED-12'!S85+'CJPF-MED-13'!S85+'CJPF-MED-14'!S85</f>
        <v>3</v>
      </c>
      <c r="T85" s="56">
        <f>'CJPF-MED-1'!T85+'CJPF-MED-2'!T85+'CJPF-MED-3'!T85+'CJPF-MED-4'!T85+'CJPF-MED-5'!T85+'CJPF-MED-6'!T85+'CJPF-MED-7'!T85+'CJPF-MED-8'!T85+'CJPF-MED-9'!T85+'CJPF-MED-10'!T85+'CJPF-MED-11'!T85+'CJPF-MED-12'!T85+'CJPF-MED-13'!T85+'CJPF-MED-14'!T85</f>
        <v>0</v>
      </c>
      <c r="U85" s="56">
        <f>'CJPF-MED-1'!U85+'CJPF-MED-2'!U85+'CJPF-MED-3'!U85+'CJPF-MED-4'!U85+'CJPF-MED-5'!U85+'CJPF-MED-6'!U85+'CJPF-MED-7'!U85+'CJPF-MED-8'!U85+'CJPF-MED-9'!U85+'CJPF-MED-10'!U85+'CJPF-MED-11'!U85+'CJPF-MED-12'!U85+'CJPF-MED-13'!U85+'CJPF-MED-14'!U85</f>
        <v>0</v>
      </c>
      <c r="V85" s="56"/>
      <c r="W85" s="56">
        <f t="shared" ref="W85:W87" si="4">SUM(Q85:U85)</f>
        <v>25</v>
      </c>
      <c r="X85" s="56"/>
      <c r="Y85" s="56"/>
      <c r="Z85" s="56"/>
      <c r="AA85" s="56">
        <f>'CJPF-MED-1'!AA85+'CJPF-MED-2'!AA85+'CJPF-MED-3'!AA85+'CJPF-MED-4'!AA85+'CJPF-MED-5'!AA85+'CJPF-MED-6'!AA85+'CJPF-MED-7'!AA85+'CJPF-MED-8'!AA85+'CJPF-MED-9'!AA85+'CJPF-MED-10'!AA85+'CJPF-MED-11'!AA85+'CJPF-MED-12'!AA85+'CJPF-MED-13'!AA85+'CJPF-MED-14'!AA85</f>
        <v>0</v>
      </c>
    </row>
    <row r="86" spans="1:33" s="48" customFormat="1" ht="45" customHeight="1" x14ac:dyDescent="0.25">
      <c r="D86" s="60" t="s">
        <v>137</v>
      </c>
      <c r="F86" s="57">
        <f>'CJPF-MED-1'!F86+'CJPF-MED-2'!F86+'CJPF-MED-3'!F86+'CJPF-MED-4'!F86+'CJPF-MED-5'!F86+'CJPF-MED-6'!F86+'CJPF-MED-7'!F86+'CJPF-MED-8'!F86+'CJPF-MED-9'!F86+'CJPF-MED-10'!F86+'CJPF-MED-11'!F86+'CJPF-MED-12'!F86+'CJPF-MED-13'!F86+'CJPF-MED-14'!F86</f>
        <v>0</v>
      </c>
      <c r="G86" s="58"/>
      <c r="H86" s="58"/>
      <c r="I86" s="58"/>
      <c r="J86" s="57">
        <f>'CJPF-MED-1'!J86+'CJPF-MED-2'!J86+'CJPF-MED-3'!J86+'CJPF-MED-4'!J86+'CJPF-MED-5'!J86+'CJPF-MED-6'!J86+'CJPF-MED-7'!J86+'CJPF-MED-8'!J86+'CJPF-MED-9'!J86+'CJPF-MED-10'!J86+'CJPF-MED-11'!J86+'CJPF-MED-12'!J86+'CJPF-MED-13'!J86+'CJPF-MED-14'!J86</f>
        <v>148</v>
      </c>
      <c r="K86" s="43">
        <f>'CJPF-MED-1'!K86+'CJPF-MED-2'!K86+'CJPF-MED-3'!K86+'CJPF-MED-4'!K86+'CJPF-MED-5'!K86+'CJPF-MED-6'!K86+'CJPF-MED-7'!K86+'CJPF-MED-8'!K86+'CJPF-MED-9'!K86+'CJPF-MED-10'!K86+'CJPF-MED-11'!K86+'CJPF-MED-12'!K86+'CJPF-MED-13'!K86+'CJPF-MED-14'!K86</f>
        <v>0</v>
      </c>
      <c r="L86" s="58"/>
      <c r="M86" s="43">
        <f>J86+K86</f>
        <v>148</v>
      </c>
      <c r="N86" s="58"/>
      <c r="O86" s="58"/>
      <c r="P86" s="58"/>
      <c r="Q86" s="57">
        <f>'CJPF-MED-1'!Q86+'CJPF-MED-2'!Q86+'CJPF-MED-3'!Q86+'CJPF-MED-4'!Q86+'CJPF-MED-5'!Q86+'CJPF-MED-6'!Q86+'CJPF-MED-7'!Q86+'CJPF-MED-8'!Q86+'CJPF-MED-9'!Q86+'CJPF-MED-10'!Q86+'CJPF-MED-11'!Q86+'CJPF-MED-12'!Q86+'CJPF-MED-13'!Q86+'CJPF-MED-14'!Q86</f>
        <v>98</v>
      </c>
      <c r="R86" s="57">
        <f>'CJPF-MED-1'!R86+'CJPF-MED-2'!R86+'CJPF-MED-3'!R86+'CJPF-MED-4'!R86+'CJPF-MED-5'!R86+'CJPF-MED-6'!R86+'CJPF-MED-7'!R86+'CJPF-MED-8'!R86+'CJPF-MED-9'!R86+'CJPF-MED-10'!R86+'CJPF-MED-11'!R86+'CJPF-MED-12'!R86+'CJPF-MED-13'!R86+'CJPF-MED-14'!R86</f>
        <v>0</v>
      </c>
      <c r="S86" s="57">
        <f>'CJPF-MED-1'!S86+'CJPF-MED-2'!S86+'CJPF-MED-3'!S86+'CJPF-MED-4'!S86+'CJPF-MED-5'!S86+'CJPF-MED-6'!S86+'CJPF-MED-7'!S86+'CJPF-MED-8'!S86+'CJPF-MED-9'!S86+'CJPF-MED-10'!S86+'CJPF-MED-11'!S86+'CJPF-MED-12'!S86+'CJPF-MED-13'!S86+'CJPF-MED-14'!S86</f>
        <v>50</v>
      </c>
      <c r="T86" s="43">
        <f>'CJPF-MED-1'!T86+'CJPF-MED-2'!T86+'CJPF-MED-3'!T86+'CJPF-MED-4'!T86+'CJPF-MED-5'!T86+'CJPF-MED-6'!T86+'CJPF-MED-7'!T86+'CJPF-MED-8'!T86+'CJPF-MED-9'!T86+'CJPF-MED-10'!T86+'CJPF-MED-11'!T86+'CJPF-MED-12'!T86+'CJPF-MED-13'!T86+'CJPF-MED-14'!T86</f>
        <v>0</v>
      </c>
      <c r="U86" s="43">
        <f>'CJPF-MED-1'!U86+'CJPF-MED-2'!U86+'CJPF-MED-3'!U86+'CJPF-MED-4'!U86+'CJPF-MED-5'!U86+'CJPF-MED-6'!U86+'CJPF-MED-7'!U86+'CJPF-MED-8'!U86+'CJPF-MED-9'!U86+'CJPF-MED-10'!U86+'CJPF-MED-11'!U86+'CJPF-MED-12'!U86+'CJPF-MED-13'!U86+'CJPF-MED-14'!U86</f>
        <v>0</v>
      </c>
      <c r="V86" s="58"/>
      <c r="W86" s="43">
        <f t="shared" si="4"/>
        <v>148</v>
      </c>
      <c r="X86" s="58"/>
      <c r="Y86" s="58"/>
      <c r="Z86" s="58"/>
      <c r="AA86" s="43">
        <f>'CJPF-MED-1'!AA86+'CJPF-MED-2'!AA86+'CJPF-MED-3'!AA86+'CJPF-MED-4'!AA86+'CJPF-MED-5'!AA86+'CJPF-MED-6'!AA86+'CJPF-MED-7'!AA86+'CJPF-MED-8'!AA86+'CJPF-MED-9'!AA86+'CJPF-MED-10'!AA86+'CJPF-MED-11'!AA86+'CJPF-MED-12'!AA86+'CJPF-MED-13'!AA86+'CJPF-MED-14'!AA86</f>
        <v>0</v>
      </c>
    </row>
    <row r="87" spans="1:33" s="48" customFormat="1" ht="45" customHeight="1" x14ac:dyDescent="0.25">
      <c r="D87" s="59" t="s">
        <v>163</v>
      </c>
      <c r="F87" s="56">
        <f>'CJPF-MED-1'!F87+'CJPF-MED-2'!F87+'CJPF-MED-3'!F87+'CJPF-MED-4'!F87+'CJPF-MED-5'!F87+'CJPF-MED-6'!F87+'CJPF-MED-7'!F87+'CJPF-MED-8'!F87+'CJPF-MED-9'!F87+'CJPF-MED-10'!F87+'CJPF-MED-11'!F87+'CJPF-MED-12'!F87+'CJPF-MED-13'!F87+'CJPF-MED-14'!F87</f>
        <v>0</v>
      </c>
      <c r="G87" s="56"/>
      <c r="H87" s="56"/>
      <c r="I87" s="56"/>
      <c r="J87" s="56">
        <f>'CJPF-MED-1'!J87+'CJPF-MED-2'!J87+'CJPF-MED-3'!J87+'CJPF-MED-4'!J87+'CJPF-MED-5'!J87+'CJPF-MED-6'!J87+'CJPF-MED-7'!J87+'CJPF-MED-8'!J87+'CJPF-MED-9'!J87+'CJPF-MED-10'!J87+'CJPF-MED-11'!J87+'CJPF-MED-12'!J87+'CJPF-MED-13'!J87+'CJPF-MED-14'!J87</f>
        <v>57</v>
      </c>
      <c r="K87" s="56">
        <f>'CJPF-MED-1'!K87+'CJPF-MED-2'!K87+'CJPF-MED-3'!K87+'CJPF-MED-4'!K87+'CJPF-MED-5'!K87+'CJPF-MED-6'!K87+'CJPF-MED-7'!K87+'CJPF-MED-8'!K87+'CJPF-MED-9'!K87+'CJPF-MED-10'!K87+'CJPF-MED-11'!K87+'CJPF-MED-12'!K87+'CJPF-MED-13'!K87+'CJPF-MED-14'!K87</f>
        <v>0</v>
      </c>
      <c r="L87" s="56"/>
      <c r="M87" s="56">
        <f>J87+K87</f>
        <v>57</v>
      </c>
      <c r="N87" s="56"/>
      <c r="O87" s="56"/>
      <c r="P87" s="56"/>
      <c r="Q87" s="56">
        <f>'CJPF-MED-1'!Q87+'CJPF-MED-2'!Q87+'CJPF-MED-3'!Q87+'CJPF-MED-4'!Q87+'CJPF-MED-5'!Q87+'CJPF-MED-6'!Q87+'CJPF-MED-7'!Q87+'CJPF-MED-8'!Q87+'CJPF-MED-9'!Q87+'CJPF-MED-10'!Q87+'CJPF-MED-11'!Q87+'CJPF-MED-12'!Q87+'CJPF-MED-13'!Q87+'CJPF-MED-14'!Q87</f>
        <v>45</v>
      </c>
      <c r="R87" s="56">
        <f>'CJPF-MED-1'!R87+'CJPF-MED-2'!R87+'CJPF-MED-3'!R87+'CJPF-MED-4'!R87+'CJPF-MED-5'!R87+'CJPF-MED-6'!R87+'CJPF-MED-7'!R87+'CJPF-MED-8'!R87+'CJPF-MED-9'!R87+'CJPF-MED-10'!R87+'CJPF-MED-11'!R87+'CJPF-MED-12'!R87+'CJPF-MED-13'!R87+'CJPF-MED-14'!R87</f>
        <v>0</v>
      </c>
      <c r="S87" s="56">
        <f>'CJPF-MED-1'!S87+'CJPF-MED-2'!S87+'CJPF-MED-3'!S87+'CJPF-MED-4'!S87+'CJPF-MED-5'!S87+'CJPF-MED-6'!S87+'CJPF-MED-7'!S87+'CJPF-MED-8'!S87+'CJPF-MED-9'!S87+'CJPF-MED-10'!S87+'CJPF-MED-11'!S87+'CJPF-MED-12'!S87+'CJPF-MED-13'!S87+'CJPF-MED-14'!S87</f>
        <v>12</v>
      </c>
      <c r="T87" s="56">
        <f>'CJPF-MED-1'!T87+'CJPF-MED-2'!T87+'CJPF-MED-3'!T87+'CJPF-MED-4'!T87+'CJPF-MED-5'!T87+'CJPF-MED-6'!T87+'CJPF-MED-7'!T87+'CJPF-MED-8'!T87+'CJPF-MED-9'!T87+'CJPF-MED-10'!T87+'CJPF-MED-11'!T87+'CJPF-MED-12'!T87+'CJPF-MED-13'!T87+'CJPF-MED-14'!T87</f>
        <v>0</v>
      </c>
      <c r="U87" s="56">
        <f>'CJPF-MED-1'!U87+'CJPF-MED-2'!U87+'CJPF-MED-3'!U87+'CJPF-MED-4'!U87+'CJPF-MED-5'!U87+'CJPF-MED-6'!U87+'CJPF-MED-7'!U87+'CJPF-MED-8'!U87+'CJPF-MED-9'!U87+'CJPF-MED-10'!U87+'CJPF-MED-11'!U87+'CJPF-MED-12'!U87+'CJPF-MED-13'!U87+'CJPF-MED-14'!U87</f>
        <v>0</v>
      </c>
      <c r="V87" s="56"/>
      <c r="W87" s="56">
        <f t="shared" si="4"/>
        <v>57</v>
      </c>
      <c r="X87" s="56"/>
      <c r="Y87" s="56"/>
      <c r="Z87" s="56"/>
      <c r="AA87" s="56">
        <f>'CJPF-MED-1'!AA87+'CJPF-MED-2'!AA87+'CJPF-MED-3'!AA87+'CJPF-MED-4'!AA87+'CJPF-MED-5'!AA87+'CJPF-MED-6'!AA87+'CJPF-MED-7'!AA87+'CJPF-MED-8'!AA87+'CJPF-MED-9'!AA87+'CJPF-MED-10'!AA87+'CJPF-MED-11'!AA87+'CJPF-MED-12'!AA87+'CJPF-MED-13'!AA87+'CJPF-MED-14'!AA87</f>
        <v>0</v>
      </c>
    </row>
    <row r="88" spans="1:33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1"/>
      <c r="AC88" s="1"/>
      <c r="AD88" s="1"/>
      <c r="AE88" s="1"/>
      <c r="AF88" s="1"/>
      <c r="AG88" s="1"/>
    </row>
    <row r="89" spans="1:33" s="14" customFormat="1" ht="35.1" customHeight="1" x14ac:dyDescent="0.25">
      <c r="A89" s="5"/>
      <c r="B89" s="17" t="s">
        <v>35</v>
      </c>
      <c r="C89" s="16"/>
      <c r="D89" s="16"/>
      <c r="E89" s="3"/>
      <c r="F89" s="15">
        <f>SUM(F85:F87)</f>
        <v>0</v>
      </c>
      <c r="G89" s="10"/>
      <c r="H89" s="10"/>
      <c r="I89" s="10"/>
      <c r="J89" s="15">
        <f>SUM(J85:J87)</f>
        <v>230</v>
      </c>
      <c r="K89" s="15">
        <f>SUM(K85:K87)</f>
        <v>0</v>
      </c>
      <c r="L89" s="10"/>
      <c r="M89" s="15">
        <f>SUM(M85:M87)</f>
        <v>230</v>
      </c>
      <c r="N89" s="10"/>
      <c r="O89" s="10"/>
      <c r="P89" s="10"/>
      <c r="Q89" s="15">
        <f>SUM(Q85:Q87)</f>
        <v>165</v>
      </c>
      <c r="R89" s="15">
        <f>SUM(R85:R87)</f>
        <v>0</v>
      </c>
      <c r="S89" s="15">
        <f>SUM(S85:S87)</f>
        <v>65</v>
      </c>
      <c r="T89" s="15">
        <f>SUM(T85:T87)</f>
        <v>0</v>
      </c>
      <c r="U89" s="15">
        <f>SUM(U85:U87)</f>
        <v>0</v>
      </c>
      <c r="V89" s="10"/>
      <c r="W89" s="15">
        <f>SUM(W85:W87)</f>
        <v>230</v>
      </c>
      <c r="X89" s="10"/>
      <c r="Y89" s="10"/>
      <c r="Z89" s="10"/>
      <c r="AA89" s="15">
        <f>SUM(AA85:AA87)</f>
        <v>0</v>
      </c>
    </row>
    <row r="90" spans="1:33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33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33" s="48" customFormat="1" ht="45" customHeight="1" x14ac:dyDescent="0.25">
      <c r="D92" s="59" t="s">
        <v>138</v>
      </c>
      <c r="F92" s="56">
        <f>'CJPF-MED-1'!F92+'CJPF-MED-2'!F92+'CJPF-MED-3'!F92+'CJPF-MED-4'!F92+'CJPF-MED-5'!F92+'CJPF-MED-6'!F92+'CJPF-MED-7'!F92+'CJPF-MED-8'!F92+'CJPF-MED-9'!F92+'CJPF-MED-10'!F92+'CJPF-MED-11'!F92+'CJPF-MED-12'!F92+'CJPF-MED-13'!F92+'CJPF-MED-14'!F92</f>
        <v>0</v>
      </c>
      <c r="G92" s="56"/>
      <c r="H92" s="56"/>
      <c r="I92" s="56"/>
      <c r="J92" s="56">
        <f>'CJPF-MED-1'!J92+'CJPF-MED-2'!J92+'CJPF-MED-3'!J92+'CJPF-MED-4'!J92+'CJPF-MED-5'!J92+'CJPF-MED-6'!J92+'CJPF-MED-7'!J92+'CJPF-MED-8'!J92+'CJPF-MED-9'!J92+'CJPF-MED-10'!J92+'CJPF-MED-11'!J92+'CJPF-MED-12'!J92+'CJPF-MED-13'!J92+'CJPF-MED-14'!J92</f>
        <v>128</v>
      </c>
      <c r="K92" s="56">
        <f>'CJPF-MED-1'!K92+'CJPF-MED-2'!K92+'CJPF-MED-3'!K92+'CJPF-MED-4'!K92+'CJPF-MED-5'!K92+'CJPF-MED-6'!K92+'CJPF-MED-7'!K92+'CJPF-MED-8'!K92+'CJPF-MED-9'!K92+'CJPF-MED-10'!K92+'CJPF-MED-11'!K92+'CJPF-MED-12'!K92+'CJPF-MED-13'!K92+'CJPF-MED-14'!K92</f>
        <v>0</v>
      </c>
      <c r="L92" s="56"/>
      <c r="M92" s="56">
        <f>J92+K92</f>
        <v>128</v>
      </c>
      <c r="N92" s="56"/>
      <c r="O92" s="56"/>
      <c r="P92" s="56"/>
      <c r="Q92" s="56">
        <f>'CJPF-MED-1'!Q92+'CJPF-MED-2'!Q92+'CJPF-MED-3'!Q92+'CJPF-MED-4'!Q92+'CJPF-MED-5'!Q92+'CJPF-MED-6'!Q92+'CJPF-MED-7'!Q92+'CJPF-MED-8'!Q92+'CJPF-MED-9'!Q92+'CJPF-MED-10'!Q92+'CJPF-MED-11'!Q92+'CJPF-MED-12'!Q92+'CJPF-MED-13'!Q92+'CJPF-MED-14'!Q92</f>
        <v>116</v>
      </c>
      <c r="R92" s="56">
        <f>'CJPF-MED-1'!R92+'CJPF-MED-2'!R92+'CJPF-MED-3'!R92+'CJPF-MED-4'!R92+'CJPF-MED-5'!R92+'CJPF-MED-6'!R92+'CJPF-MED-7'!R92+'CJPF-MED-8'!R92+'CJPF-MED-9'!R92+'CJPF-MED-10'!R92+'CJPF-MED-11'!R92+'CJPF-MED-12'!R92+'CJPF-MED-13'!R92+'CJPF-MED-14'!R92</f>
        <v>1</v>
      </c>
      <c r="S92" s="56">
        <f>'CJPF-MED-1'!S92+'CJPF-MED-2'!S92+'CJPF-MED-3'!S92+'CJPF-MED-4'!S92+'CJPF-MED-5'!S92+'CJPF-MED-6'!S92+'CJPF-MED-7'!S92+'CJPF-MED-8'!S92+'CJPF-MED-9'!S92+'CJPF-MED-10'!S92+'CJPF-MED-11'!S92+'CJPF-MED-12'!S92+'CJPF-MED-13'!S92+'CJPF-MED-14'!S92</f>
        <v>11</v>
      </c>
      <c r="T92" s="56">
        <f>'CJPF-MED-1'!T92+'CJPF-MED-2'!T92+'CJPF-MED-3'!T92+'CJPF-MED-4'!T92+'CJPF-MED-5'!T92+'CJPF-MED-6'!T92+'CJPF-MED-7'!T92+'CJPF-MED-8'!T92+'CJPF-MED-9'!T92+'CJPF-MED-10'!T92+'CJPF-MED-11'!T92+'CJPF-MED-12'!T92+'CJPF-MED-13'!T92+'CJPF-MED-14'!T92</f>
        <v>0</v>
      </c>
      <c r="U92" s="56">
        <f>'CJPF-MED-1'!U92+'CJPF-MED-2'!U92+'CJPF-MED-3'!U92+'CJPF-MED-4'!U92+'CJPF-MED-5'!U92+'CJPF-MED-6'!U92+'CJPF-MED-7'!U92+'CJPF-MED-8'!U92+'CJPF-MED-9'!U92+'CJPF-MED-10'!U92+'CJPF-MED-11'!U92+'CJPF-MED-12'!U92+'CJPF-MED-13'!U92+'CJPF-MED-14'!U92</f>
        <v>0</v>
      </c>
      <c r="V92" s="56"/>
      <c r="W92" s="56">
        <f>SUM(Q92:U92)</f>
        <v>128</v>
      </c>
      <c r="X92" s="56"/>
      <c r="Y92" s="56"/>
      <c r="Z92" s="56"/>
      <c r="AA92" s="56">
        <f>'CJPF-MED-1'!AA92+'CJPF-MED-2'!AA92+'CJPF-MED-3'!AA92+'CJPF-MED-4'!AA92+'CJPF-MED-5'!AA92+'CJPF-MED-6'!AA92+'CJPF-MED-7'!AA92+'CJPF-MED-8'!AA92+'CJPF-MED-9'!AA92+'CJPF-MED-10'!AA92+'CJPF-MED-11'!AA92+'CJPF-MED-12'!AA92+'CJPF-MED-13'!AA92+'CJPF-MED-14'!AA92</f>
        <v>0</v>
      </c>
    </row>
    <row r="93" spans="1:33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33" s="14" customFormat="1" ht="35.1" customHeight="1" x14ac:dyDescent="0.25">
      <c r="A94" s="5"/>
      <c r="B94" s="17" t="s">
        <v>33</v>
      </c>
      <c r="C94" s="16"/>
      <c r="D94" s="16"/>
      <c r="E94" s="3"/>
      <c r="F94" s="15">
        <f>F92</f>
        <v>0</v>
      </c>
      <c r="G94" s="10"/>
      <c r="H94" s="10"/>
      <c r="I94" s="10"/>
      <c r="J94" s="15">
        <f>J92</f>
        <v>128</v>
      </c>
      <c r="K94" s="15">
        <f>K92</f>
        <v>0</v>
      </c>
      <c r="L94" s="10"/>
      <c r="M94" s="15">
        <f>M92</f>
        <v>128</v>
      </c>
      <c r="N94" s="10"/>
      <c r="O94" s="10"/>
      <c r="P94" s="10"/>
      <c r="Q94" s="15">
        <f>Q92</f>
        <v>116</v>
      </c>
      <c r="R94" s="15">
        <f>R92</f>
        <v>1</v>
      </c>
      <c r="S94" s="15">
        <f>S92</f>
        <v>11</v>
      </c>
      <c r="T94" s="15">
        <f>T92</f>
        <v>0</v>
      </c>
      <c r="U94" s="15">
        <f>U92</f>
        <v>0</v>
      </c>
      <c r="V94" s="10"/>
      <c r="W94" s="15">
        <f>W92</f>
        <v>128</v>
      </c>
      <c r="X94" s="10"/>
      <c r="Y94" s="10"/>
      <c r="Z94" s="10"/>
      <c r="AA94" s="15">
        <f>AA92</f>
        <v>0</v>
      </c>
    </row>
    <row r="95" spans="1:33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33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33" s="48" customFormat="1" ht="45" customHeight="1" x14ac:dyDescent="0.25">
      <c r="D97" s="59" t="s">
        <v>139</v>
      </c>
      <c r="F97" s="56">
        <f>'CJPF-MED-1'!F97+'CJPF-MED-2'!F97+'CJPF-MED-3'!F97+'CJPF-MED-4'!F97+'CJPF-MED-5'!F97+'CJPF-MED-6'!F97+'CJPF-MED-7'!F97+'CJPF-MED-8'!F97+'CJPF-MED-9'!F97+'CJPF-MED-10'!F97+'CJPF-MED-11'!F97+'CJPF-MED-12'!F97+'CJPF-MED-13'!F97+'CJPF-MED-14'!F97</f>
        <v>0</v>
      </c>
      <c r="G97" s="56"/>
      <c r="H97" s="56"/>
      <c r="I97" s="56"/>
      <c r="J97" s="56">
        <f>'CJPF-MED-1'!J97+'CJPF-MED-2'!J97+'CJPF-MED-3'!J97+'CJPF-MED-4'!J97+'CJPF-MED-5'!J97+'CJPF-MED-6'!J97+'CJPF-MED-7'!J97+'CJPF-MED-8'!J97+'CJPF-MED-9'!J97+'CJPF-MED-10'!J97+'CJPF-MED-11'!J97+'CJPF-MED-12'!J97+'CJPF-MED-13'!J97+'CJPF-MED-14'!J97</f>
        <v>38</v>
      </c>
      <c r="K97" s="56">
        <f>'CJPF-MED-1'!K97+'CJPF-MED-2'!K97+'CJPF-MED-3'!K97+'CJPF-MED-4'!K97+'CJPF-MED-5'!K97+'CJPF-MED-6'!K97+'CJPF-MED-7'!K97+'CJPF-MED-8'!K97+'CJPF-MED-9'!K97+'CJPF-MED-10'!K97+'CJPF-MED-11'!K97+'CJPF-MED-12'!K97+'CJPF-MED-13'!K97+'CJPF-MED-14'!K97</f>
        <v>0</v>
      </c>
      <c r="L97" s="56"/>
      <c r="M97" s="56">
        <f>J97+K97</f>
        <v>38</v>
      </c>
      <c r="N97" s="56"/>
      <c r="O97" s="56"/>
      <c r="P97" s="56"/>
      <c r="Q97" s="56">
        <f>'CJPF-MED-1'!Q97+'CJPF-MED-2'!Q97+'CJPF-MED-3'!Q97+'CJPF-MED-4'!Q97+'CJPF-MED-5'!Q97+'CJPF-MED-6'!Q97+'CJPF-MED-7'!Q97+'CJPF-MED-8'!Q97+'CJPF-MED-9'!Q97+'CJPF-MED-10'!Q97+'CJPF-MED-11'!Q97+'CJPF-MED-12'!Q97+'CJPF-MED-13'!Q97+'CJPF-MED-14'!Q97</f>
        <v>33</v>
      </c>
      <c r="R97" s="56">
        <f>'CJPF-MED-1'!R97+'CJPF-MED-2'!R97+'CJPF-MED-3'!R97+'CJPF-MED-4'!R97+'CJPF-MED-5'!R97+'CJPF-MED-6'!R97+'CJPF-MED-7'!R97+'CJPF-MED-8'!R97+'CJPF-MED-9'!R97+'CJPF-MED-10'!R97+'CJPF-MED-11'!R97+'CJPF-MED-12'!R97+'CJPF-MED-13'!R97+'CJPF-MED-14'!R97</f>
        <v>0</v>
      </c>
      <c r="S97" s="56">
        <f>'CJPF-MED-1'!S97+'CJPF-MED-2'!S97+'CJPF-MED-3'!S97+'CJPF-MED-4'!S97+'CJPF-MED-5'!S97+'CJPF-MED-6'!S97+'CJPF-MED-7'!S97+'CJPF-MED-8'!S97+'CJPF-MED-9'!S97+'CJPF-MED-10'!S97+'CJPF-MED-11'!S97+'CJPF-MED-12'!S97+'CJPF-MED-13'!S97+'CJPF-MED-14'!S97</f>
        <v>5</v>
      </c>
      <c r="T97" s="56">
        <f>'CJPF-MED-1'!T97+'CJPF-MED-2'!T97+'CJPF-MED-3'!T97+'CJPF-MED-4'!T97+'CJPF-MED-5'!T97+'CJPF-MED-6'!T97+'CJPF-MED-7'!T97+'CJPF-MED-8'!T97+'CJPF-MED-9'!T97+'CJPF-MED-10'!T97+'CJPF-MED-11'!T97+'CJPF-MED-12'!T97+'CJPF-MED-13'!T97+'CJPF-MED-14'!T97</f>
        <v>0</v>
      </c>
      <c r="U97" s="56">
        <f>'CJPF-MED-1'!U97+'CJPF-MED-2'!U97+'CJPF-MED-3'!U97+'CJPF-MED-4'!U97+'CJPF-MED-5'!U97+'CJPF-MED-6'!U97+'CJPF-MED-7'!U97+'CJPF-MED-8'!U97+'CJPF-MED-9'!U97+'CJPF-MED-10'!U97+'CJPF-MED-11'!U97+'CJPF-MED-12'!U97+'CJPF-MED-13'!U97+'CJPF-MED-14'!U97</f>
        <v>0</v>
      </c>
      <c r="V97" s="56"/>
      <c r="W97" s="56">
        <f>SUM(Q97:U97)</f>
        <v>38</v>
      </c>
      <c r="X97" s="56"/>
      <c r="Y97" s="56"/>
      <c r="Z97" s="56"/>
      <c r="AA97" s="56">
        <f>'CJPF-MED-1'!AA97+'CJPF-MED-2'!AA97+'CJPF-MED-3'!AA97+'CJPF-MED-4'!AA97+'CJPF-MED-5'!AA97+'CJPF-MED-6'!AA97+'CJPF-MED-7'!AA97+'CJPF-MED-8'!AA97+'CJPF-MED-9'!AA97+'CJPF-MED-10'!AA97+'CJPF-MED-11'!AA97+'CJPF-MED-12'!AA97+'CJPF-MED-13'!AA97+'CJPF-MED-14'!AA97</f>
        <v>0</v>
      </c>
    </row>
    <row r="98" spans="1:33" s="48" customFormat="1" ht="45" customHeight="1" x14ac:dyDescent="0.25">
      <c r="D98" s="59" t="s">
        <v>162</v>
      </c>
      <c r="F98" s="56">
        <f>'CJPF-MED-1'!F98+'CJPF-MED-2'!F98+'CJPF-MED-3'!F98+'CJPF-MED-4'!F98+'CJPF-MED-5'!F98+'CJPF-MED-6'!F98+'CJPF-MED-7'!F98+'CJPF-MED-8'!F98+'CJPF-MED-9'!F98+'CJPF-MED-10'!F98+'CJPF-MED-11'!F98+'CJPF-MED-12'!F98+'CJPF-MED-13'!F98+'CJPF-MED-14'!F98</f>
        <v>0</v>
      </c>
      <c r="G98" s="56"/>
      <c r="H98" s="56"/>
      <c r="I98" s="56"/>
      <c r="J98" s="56">
        <f>'CJPF-MED-1'!J98+'CJPF-MED-2'!J98+'CJPF-MED-3'!J98+'CJPF-MED-4'!J98+'CJPF-MED-5'!J98+'CJPF-MED-6'!J98+'CJPF-MED-7'!J98+'CJPF-MED-8'!J98+'CJPF-MED-9'!J98+'CJPF-MED-10'!J98+'CJPF-MED-11'!J98+'CJPF-MED-12'!J98+'CJPF-MED-13'!J98+'CJPF-MED-14'!J98</f>
        <v>136</v>
      </c>
      <c r="K98" s="56">
        <f>'CJPF-MED-1'!K98+'CJPF-MED-2'!K98+'CJPF-MED-3'!K98+'CJPF-MED-4'!K98+'CJPF-MED-5'!K98+'CJPF-MED-6'!K98+'CJPF-MED-7'!K98+'CJPF-MED-8'!K98+'CJPF-MED-9'!K98+'CJPF-MED-10'!K98+'CJPF-MED-11'!K98+'CJPF-MED-12'!K98+'CJPF-MED-13'!K98+'CJPF-MED-14'!K98</f>
        <v>0</v>
      </c>
      <c r="L98" s="56"/>
      <c r="M98" s="56">
        <f>J98+K98</f>
        <v>136</v>
      </c>
      <c r="N98" s="56"/>
      <c r="O98" s="56"/>
      <c r="P98" s="56"/>
      <c r="Q98" s="56">
        <f>'CJPF-MED-1'!Q98+'CJPF-MED-2'!Q98+'CJPF-MED-3'!Q98+'CJPF-MED-4'!Q98+'CJPF-MED-5'!Q98+'CJPF-MED-6'!Q98+'CJPF-MED-7'!Q98+'CJPF-MED-8'!Q98+'CJPF-MED-9'!Q98+'CJPF-MED-10'!Q98+'CJPF-MED-11'!Q98+'CJPF-MED-12'!Q98+'CJPF-MED-13'!Q98+'CJPF-MED-14'!Q98</f>
        <v>119</v>
      </c>
      <c r="R98" s="56">
        <f>'CJPF-MED-1'!R98+'CJPF-MED-2'!R98+'CJPF-MED-3'!R98+'CJPF-MED-4'!R98+'CJPF-MED-5'!R98+'CJPF-MED-6'!R98+'CJPF-MED-7'!R98+'CJPF-MED-8'!R98+'CJPF-MED-9'!R98+'CJPF-MED-10'!R98+'CJPF-MED-11'!R98+'CJPF-MED-12'!R98+'CJPF-MED-13'!R98+'CJPF-MED-14'!R98</f>
        <v>0</v>
      </c>
      <c r="S98" s="56">
        <f>'CJPF-MED-1'!S98+'CJPF-MED-2'!S98+'CJPF-MED-3'!S98+'CJPF-MED-4'!S98+'CJPF-MED-5'!S98+'CJPF-MED-6'!S98+'CJPF-MED-7'!S98+'CJPF-MED-8'!S98+'CJPF-MED-9'!S98+'CJPF-MED-10'!S98+'CJPF-MED-11'!S98+'CJPF-MED-12'!S98+'CJPF-MED-13'!S98+'CJPF-MED-14'!S98</f>
        <v>6</v>
      </c>
      <c r="T98" s="56">
        <f>'CJPF-MED-1'!T98+'CJPF-MED-2'!T98+'CJPF-MED-3'!T98+'CJPF-MED-4'!T98+'CJPF-MED-5'!T98+'CJPF-MED-6'!T98+'CJPF-MED-7'!T98+'CJPF-MED-8'!T98+'CJPF-MED-9'!T98+'CJPF-MED-10'!T98+'CJPF-MED-11'!T98+'CJPF-MED-12'!T98+'CJPF-MED-13'!T98+'CJPF-MED-14'!T98</f>
        <v>0</v>
      </c>
      <c r="U98" s="56">
        <f>'CJPF-MED-1'!U98+'CJPF-MED-2'!U98+'CJPF-MED-3'!U98+'CJPF-MED-4'!U98+'CJPF-MED-5'!U98+'CJPF-MED-6'!U98+'CJPF-MED-7'!U98+'CJPF-MED-8'!U98+'CJPF-MED-9'!U98+'CJPF-MED-10'!U98+'CJPF-MED-11'!U98+'CJPF-MED-12'!U98+'CJPF-MED-13'!U98+'CJPF-MED-14'!U98</f>
        <v>11</v>
      </c>
      <c r="V98" s="56"/>
      <c r="W98" s="56">
        <f>SUM(Q98:U98)</f>
        <v>136</v>
      </c>
      <c r="X98" s="56"/>
      <c r="Y98" s="56"/>
      <c r="Z98" s="56"/>
      <c r="AA98" s="56">
        <f>'CJPF-MED-1'!AA98+'CJPF-MED-2'!AA98+'CJPF-MED-3'!AA98+'CJPF-MED-4'!AA98+'CJPF-MED-5'!AA98+'CJPF-MED-6'!AA98+'CJPF-MED-7'!AA98+'CJPF-MED-8'!AA98+'CJPF-MED-9'!AA98+'CJPF-MED-10'!AA98+'CJPF-MED-11'!AA98+'CJPF-MED-12'!AA98+'CJPF-MED-13'!AA98+'CJPF-MED-14'!AA98</f>
        <v>0</v>
      </c>
    </row>
    <row r="99" spans="1:33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33" s="14" customFormat="1" ht="35.1" customHeight="1" x14ac:dyDescent="0.25">
      <c r="A100" s="5"/>
      <c r="B100" s="17" t="s">
        <v>31</v>
      </c>
      <c r="C100" s="16"/>
      <c r="D100" s="16"/>
      <c r="E100" s="3"/>
      <c r="F100" s="15">
        <f>SUM(F97:F98)</f>
        <v>0</v>
      </c>
      <c r="G100" s="18"/>
      <c r="H100" s="18"/>
      <c r="I100" s="18"/>
      <c r="J100" s="15">
        <f t="shared" ref="J100:AA100" si="5">SUM(J97:J98)</f>
        <v>174</v>
      </c>
      <c r="K100" s="15">
        <f t="shared" si="5"/>
        <v>0</v>
      </c>
      <c r="L100" s="18"/>
      <c r="M100" s="15">
        <f t="shared" si="5"/>
        <v>174</v>
      </c>
      <c r="N100" s="18"/>
      <c r="O100" s="18"/>
      <c r="P100" s="18"/>
      <c r="Q100" s="15">
        <f t="shared" si="5"/>
        <v>152</v>
      </c>
      <c r="R100" s="15">
        <f t="shared" si="5"/>
        <v>0</v>
      </c>
      <c r="S100" s="15">
        <f t="shared" si="5"/>
        <v>11</v>
      </c>
      <c r="T100" s="15">
        <f t="shared" si="5"/>
        <v>0</v>
      </c>
      <c r="U100" s="15">
        <f t="shared" si="5"/>
        <v>11</v>
      </c>
      <c r="V100" s="18"/>
      <c r="W100" s="15">
        <f t="shared" si="5"/>
        <v>174</v>
      </c>
      <c r="X100" s="18"/>
      <c r="Y100" s="18"/>
      <c r="Z100" s="18"/>
      <c r="AA100" s="15">
        <f t="shared" si="5"/>
        <v>0</v>
      </c>
    </row>
    <row r="101" spans="1:33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33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33" s="48" customFormat="1" ht="45" customHeight="1" x14ac:dyDescent="0.25">
      <c r="D103" s="59" t="s">
        <v>140</v>
      </c>
      <c r="F103" s="56">
        <f>'CJPF-MED-1'!F103+'CJPF-MED-2'!F103+'CJPF-MED-3'!F103+'CJPF-MED-4'!F103+'CJPF-MED-5'!F103+'CJPF-MED-6'!F103+'CJPF-MED-7'!F103+'CJPF-MED-8'!F103+'CJPF-MED-9'!F103+'CJPF-MED-10'!F103+'CJPF-MED-11'!F103+'CJPF-MED-12'!F103+'CJPF-MED-13'!F103+'CJPF-MED-14'!F103</f>
        <v>0</v>
      </c>
      <c r="G103" s="56"/>
      <c r="H103" s="56"/>
      <c r="I103" s="56"/>
      <c r="J103" s="56">
        <f>'CJPF-MED-1'!J103+'CJPF-MED-2'!J103+'CJPF-MED-3'!J103+'CJPF-MED-4'!J103+'CJPF-MED-5'!J103+'CJPF-MED-6'!J103+'CJPF-MED-7'!J103+'CJPF-MED-8'!J103+'CJPF-MED-9'!J103+'CJPF-MED-10'!J103+'CJPF-MED-11'!J103+'CJPF-MED-12'!J103+'CJPF-MED-13'!J103+'CJPF-MED-14'!J103</f>
        <v>168</v>
      </c>
      <c r="K103" s="56">
        <f>'CJPF-MED-1'!K103+'CJPF-MED-2'!K103+'CJPF-MED-3'!K103+'CJPF-MED-4'!K103+'CJPF-MED-5'!K103+'CJPF-MED-6'!K103+'CJPF-MED-7'!K103+'CJPF-MED-8'!K103+'CJPF-MED-9'!K103+'CJPF-MED-10'!K103+'CJPF-MED-11'!K103+'CJPF-MED-12'!K103+'CJPF-MED-13'!K103+'CJPF-MED-14'!K103</f>
        <v>0</v>
      </c>
      <c r="L103" s="56"/>
      <c r="M103" s="56">
        <f>J103+K103</f>
        <v>168</v>
      </c>
      <c r="N103" s="56"/>
      <c r="O103" s="56"/>
      <c r="P103" s="56"/>
      <c r="Q103" s="56">
        <f>'CJPF-MED-1'!Q103+'CJPF-MED-2'!Q103+'CJPF-MED-3'!Q103+'CJPF-MED-4'!Q103+'CJPF-MED-5'!Q103+'CJPF-MED-6'!Q103+'CJPF-MED-7'!Q103+'CJPF-MED-8'!Q103+'CJPF-MED-9'!Q103+'CJPF-MED-10'!Q103+'CJPF-MED-11'!Q103+'CJPF-MED-12'!Q103+'CJPF-MED-13'!Q103+'CJPF-MED-14'!Q103</f>
        <v>168</v>
      </c>
      <c r="R103" s="56">
        <f>'CJPF-MED-1'!R103+'CJPF-MED-2'!R103+'CJPF-MED-3'!R103+'CJPF-MED-4'!R103+'CJPF-MED-5'!R103+'CJPF-MED-6'!R103+'CJPF-MED-7'!R103+'CJPF-MED-8'!R103+'CJPF-MED-9'!R103+'CJPF-MED-10'!R103+'CJPF-MED-11'!R103+'CJPF-MED-12'!R103+'CJPF-MED-13'!R103+'CJPF-MED-14'!R103</f>
        <v>0</v>
      </c>
      <c r="S103" s="56">
        <f>'CJPF-MED-1'!S103+'CJPF-MED-2'!S103+'CJPF-MED-3'!S103+'CJPF-MED-4'!S103+'CJPF-MED-5'!S103+'CJPF-MED-6'!S103+'CJPF-MED-7'!S103+'CJPF-MED-8'!S103+'CJPF-MED-9'!S103+'CJPF-MED-10'!S103+'CJPF-MED-11'!S103+'CJPF-MED-12'!S103+'CJPF-MED-13'!S103+'CJPF-MED-14'!S103</f>
        <v>0</v>
      </c>
      <c r="T103" s="56">
        <f>'CJPF-MED-1'!T103+'CJPF-MED-2'!T103+'CJPF-MED-3'!T103+'CJPF-MED-4'!T103+'CJPF-MED-5'!T103+'CJPF-MED-6'!T103+'CJPF-MED-7'!T103+'CJPF-MED-8'!T103+'CJPF-MED-9'!T103+'CJPF-MED-10'!T103+'CJPF-MED-11'!T103+'CJPF-MED-12'!T103+'CJPF-MED-13'!T103+'CJPF-MED-14'!T103</f>
        <v>0</v>
      </c>
      <c r="U103" s="56">
        <f>'CJPF-MED-1'!U103+'CJPF-MED-2'!U103+'CJPF-MED-3'!U103+'CJPF-MED-4'!U103+'CJPF-MED-5'!U103+'CJPF-MED-6'!U103+'CJPF-MED-7'!U103+'CJPF-MED-8'!U103+'CJPF-MED-9'!U103+'CJPF-MED-10'!U103+'CJPF-MED-11'!U103+'CJPF-MED-12'!U103+'CJPF-MED-13'!U103+'CJPF-MED-14'!U103</f>
        <v>0</v>
      </c>
      <c r="V103" s="56"/>
      <c r="W103" s="56">
        <f>SUM(Q103:U103)</f>
        <v>168</v>
      </c>
      <c r="X103" s="56"/>
      <c r="Y103" s="56"/>
      <c r="Z103" s="56"/>
      <c r="AA103" s="56">
        <f>'CJPF-MED-1'!AA103+'CJPF-MED-2'!AA103+'CJPF-MED-3'!AA103+'CJPF-MED-4'!AA103+'CJPF-MED-5'!AA103+'CJPF-MED-6'!AA103+'CJPF-MED-7'!AA103+'CJPF-MED-8'!AA103+'CJPF-MED-9'!AA103+'CJPF-MED-10'!AA103+'CJPF-MED-11'!AA103+'CJPF-MED-12'!AA103+'CJPF-MED-13'!AA103+'CJPF-MED-14'!AA103</f>
        <v>0</v>
      </c>
    </row>
    <row r="104" spans="1:33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33" s="14" customFormat="1" ht="35.1" customHeight="1" x14ac:dyDescent="0.25">
      <c r="A105" s="5"/>
      <c r="B105" s="17" t="s">
        <v>29</v>
      </c>
      <c r="C105" s="16"/>
      <c r="D105" s="16"/>
      <c r="E105" s="3"/>
      <c r="F105" s="15">
        <f>F103</f>
        <v>0</v>
      </c>
      <c r="G105" s="10"/>
      <c r="H105" s="10"/>
      <c r="I105" s="10"/>
      <c r="J105" s="15">
        <f>J103</f>
        <v>168</v>
      </c>
      <c r="K105" s="15">
        <f>K103</f>
        <v>0</v>
      </c>
      <c r="L105" s="10"/>
      <c r="M105" s="15">
        <f>M103</f>
        <v>168</v>
      </c>
      <c r="N105" s="10"/>
      <c r="O105" s="10"/>
      <c r="P105" s="10"/>
      <c r="Q105" s="15">
        <f>Q103</f>
        <v>168</v>
      </c>
      <c r="R105" s="15">
        <f>R103</f>
        <v>0</v>
      </c>
      <c r="S105" s="15">
        <f>S103</f>
        <v>0</v>
      </c>
      <c r="T105" s="15">
        <f>T103</f>
        <v>0</v>
      </c>
      <c r="U105" s="15">
        <f>U103</f>
        <v>0</v>
      </c>
      <c r="V105" s="10"/>
      <c r="W105" s="15">
        <f>W103</f>
        <v>168</v>
      </c>
      <c r="X105" s="10"/>
      <c r="Y105" s="10"/>
      <c r="Z105" s="10"/>
      <c r="AA105" s="15">
        <f>AA103</f>
        <v>0</v>
      </c>
    </row>
    <row r="106" spans="1:33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33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33" s="48" customFormat="1" ht="45" customHeight="1" x14ac:dyDescent="0.25">
      <c r="D108" s="59" t="s">
        <v>141</v>
      </c>
      <c r="F108" s="56">
        <f>'CJPF-MED-1'!F108+'CJPF-MED-2'!F108+'CJPF-MED-3'!F108+'CJPF-MED-4'!F108+'CJPF-MED-5'!F108+'CJPF-MED-6'!F108+'CJPF-MED-7'!F108+'CJPF-MED-8'!F108+'CJPF-MED-9'!F108+'CJPF-MED-10'!F108+'CJPF-MED-11'!F108+'CJPF-MED-12'!F108+'CJPF-MED-13'!F108+'CJPF-MED-14'!F108</f>
        <v>0</v>
      </c>
      <c r="G108" s="56"/>
      <c r="H108" s="56"/>
      <c r="I108" s="56"/>
      <c r="J108" s="56">
        <f>'CJPF-MED-1'!J108+'CJPF-MED-2'!J108+'CJPF-MED-3'!J108+'CJPF-MED-4'!J108+'CJPF-MED-5'!J108+'CJPF-MED-6'!J108+'CJPF-MED-7'!J108+'CJPF-MED-8'!J108+'CJPF-MED-9'!J108+'CJPF-MED-10'!J108+'CJPF-MED-11'!J108+'CJPF-MED-12'!J108+'CJPF-MED-13'!J108+'CJPF-MED-14'!J108</f>
        <v>93</v>
      </c>
      <c r="K108" s="56">
        <f>'CJPF-MED-1'!K108+'CJPF-MED-2'!K108+'CJPF-MED-3'!K108+'CJPF-MED-4'!K108+'CJPF-MED-5'!K108+'CJPF-MED-6'!K108+'CJPF-MED-7'!K108+'CJPF-MED-8'!K108+'CJPF-MED-9'!K108+'CJPF-MED-10'!K108+'CJPF-MED-11'!K108+'CJPF-MED-12'!K108+'CJPF-MED-13'!K108+'CJPF-MED-14'!K108</f>
        <v>0</v>
      </c>
      <c r="L108" s="56"/>
      <c r="M108" s="56">
        <f>J108+K108</f>
        <v>93</v>
      </c>
      <c r="N108" s="56"/>
      <c r="O108" s="56"/>
      <c r="P108" s="56"/>
      <c r="Q108" s="56">
        <f>'CJPF-MED-1'!Q108+'CJPF-MED-2'!Q108+'CJPF-MED-3'!Q108+'CJPF-MED-4'!Q108+'CJPF-MED-5'!Q108+'CJPF-MED-6'!Q108+'CJPF-MED-7'!Q108+'CJPF-MED-8'!Q108+'CJPF-MED-9'!Q108+'CJPF-MED-10'!Q108+'CJPF-MED-11'!Q108+'CJPF-MED-12'!Q108+'CJPF-MED-13'!Q108+'CJPF-MED-14'!Q108</f>
        <v>51</v>
      </c>
      <c r="R108" s="56">
        <f>'CJPF-MED-1'!R108+'CJPF-MED-2'!R108+'CJPF-MED-3'!R108+'CJPF-MED-4'!R108+'CJPF-MED-5'!R108+'CJPF-MED-6'!R108+'CJPF-MED-7'!R108+'CJPF-MED-8'!R108+'CJPF-MED-9'!R108+'CJPF-MED-10'!R108+'CJPF-MED-11'!R108+'CJPF-MED-12'!R108+'CJPF-MED-13'!R108+'CJPF-MED-14'!R108</f>
        <v>0</v>
      </c>
      <c r="S108" s="56">
        <f>'CJPF-MED-1'!S108+'CJPF-MED-2'!S108+'CJPF-MED-3'!S108+'CJPF-MED-4'!S108+'CJPF-MED-5'!S108+'CJPF-MED-6'!S108+'CJPF-MED-7'!S108+'CJPF-MED-8'!S108+'CJPF-MED-9'!S108+'CJPF-MED-10'!S108+'CJPF-MED-11'!S108+'CJPF-MED-12'!S108+'CJPF-MED-13'!S108+'CJPF-MED-14'!S108</f>
        <v>42</v>
      </c>
      <c r="T108" s="56">
        <f>'CJPF-MED-1'!T108+'CJPF-MED-2'!T108+'CJPF-MED-3'!T108+'CJPF-MED-4'!T108+'CJPF-MED-5'!T108+'CJPF-MED-6'!T108+'CJPF-MED-7'!T108+'CJPF-MED-8'!T108+'CJPF-MED-9'!T108+'CJPF-MED-10'!T108+'CJPF-MED-11'!T108+'CJPF-MED-12'!T108+'CJPF-MED-13'!T108+'CJPF-MED-14'!T108</f>
        <v>0</v>
      </c>
      <c r="U108" s="56">
        <f>'CJPF-MED-1'!U108+'CJPF-MED-2'!U108+'CJPF-MED-3'!U108+'CJPF-MED-4'!U108+'CJPF-MED-5'!U108+'CJPF-MED-6'!U108+'CJPF-MED-7'!U108+'CJPF-MED-8'!U108+'CJPF-MED-9'!U108+'CJPF-MED-10'!U108+'CJPF-MED-11'!U108+'CJPF-MED-12'!U108+'CJPF-MED-13'!U108+'CJPF-MED-14'!U108</f>
        <v>0</v>
      </c>
      <c r="V108" s="56"/>
      <c r="W108" s="56">
        <f t="shared" ref="W108:W109" si="6">SUM(Q108:U108)</f>
        <v>93</v>
      </c>
      <c r="X108" s="56"/>
      <c r="Y108" s="56"/>
      <c r="Z108" s="56"/>
      <c r="AA108" s="56">
        <f>'CJPF-MED-1'!AA108+'CJPF-MED-2'!AA108+'CJPF-MED-3'!AA108+'CJPF-MED-4'!AA108+'CJPF-MED-5'!AA108+'CJPF-MED-6'!AA108+'CJPF-MED-7'!AA108+'CJPF-MED-8'!AA108+'CJPF-MED-9'!AA108+'CJPF-MED-10'!AA108+'CJPF-MED-11'!AA108+'CJPF-MED-12'!AA108+'CJPF-MED-13'!AA108+'CJPF-MED-14'!AA108</f>
        <v>0</v>
      </c>
    </row>
    <row r="109" spans="1:33" s="48" customFormat="1" ht="45" customHeight="1" x14ac:dyDescent="0.25">
      <c r="D109" s="59" t="s">
        <v>142</v>
      </c>
      <c r="F109" s="56">
        <f>'CJPF-MED-1'!F109+'CJPF-MED-2'!F109+'CJPF-MED-3'!F109+'CJPF-MED-4'!F109+'CJPF-MED-5'!F109+'CJPF-MED-6'!F109+'CJPF-MED-7'!F109+'CJPF-MED-8'!F109+'CJPF-MED-9'!F109+'CJPF-MED-10'!F109+'CJPF-MED-11'!F109+'CJPF-MED-12'!F109+'CJPF-MED-13'!F109+'CJPF-MED-14'!F109</f>
        <v>0</v>
      </c>
      <c r="G109" s="56"/>
      <c r="H109" s="56"/>
      <c r="I109" s="56"/>
      <c r="J109" s="56">
        <f>'CJPF-MED-1'!J109+'CJPF-MED-2'!J109+'CJPF-MED-3'!J109+'CJPF-MED-4'!J109+'CJPF-MED-5'!J109+'CJPF-MED-6'!J109+'CJPF-MED-7'!J109+'CJPF-MED-8'!J109+'CJPF-MED-9'!J109+'CJPF-MED-10'!J109+'CJPF-MED-11'!J109+'CJPF-MED-12'!J109+'CJPF-MED-13'!J109+'CJPF-MED-14'!J109</f>
        <v>409</v>
      </c>
      <c r="K109" s="56">
        <f>'CJPF-MED-1'!K109+'CJPF-MED-2'!K109+'CJPF-MED-3'!K109+'CJPF-MED-4'!K109+'CJPF-MED-5'!K109+'CJPF-MED-6'!K109+'CJPF-MED-7'!K109+'CJPF-MED-8'!K109+'CJPF-MED-9'!K109+'CJPF-MED-10'!K109+'CJPF-MED-11'!K109+'CJPF-MED-12'!K109+'CJPF-MED-13'!K109+'CJPF-MED-14'!K109</f>
        <v>0</v>
      </c>
      <c r="L109" s="56"/>
      <c r="M109" s="56">
        <f>J109+K109</f>
        <v>409</v>
      </c>
      <c r="N109" s="56"/>
      <c r="O109" s="56"/>
      <c r="P109" s="56"/>
      <c r="Q109" s="56">
        <f>'CJPF-MED-1'!Q109+'CJPF-MED-2'!Q109+'CJPF-MED-3'!Q109+'CJPF-MED-4'!Q109+'CJPF-MED-5'!Q109+'CJPF-MED-6'!Q109+'CJPF-MED-7'!Q109+'CJPF-MED-8'!Q109+'CJPF-MED-9'!Q109+'CJPF-MED-10'!Q109+'CJPF-MED-11'!Q109+'CJPF-MED-12'!Q109+'CJPF-MED-13'!Q109+'CJPF-MED-14'!Q109</f>
        <v>399</v>
      </c>
      <c r="R109" s="56">
        <f>'CJPF-MED-1'!R109+'CJPF-MED-2'!R109+'CJPF-MED-3'!R109+'CJPF-MED-4'!R109+'CJPF-MED-5'!R109+'CJPF-MED-6'!R109+'CJPF-MED-7'!R109+'CJPF-MED-8'!R109+'CJPF-MED-9'!R109+'CJPF-MED-10'!R109+'CJPF-MED-11'!R109+'CJPF-MED-12'!R109+'CJPF-MED-13'!R109+'CJPF-MED-14'!R109</f>
        <v>5</v>
      </c>
      <c r="S109" s="56">
        <f>'CJPF-MED-1'!S109+'CJPF-MED-2'!S109+'CJPF-MED-3'!S109+'CJPF-MED-4'!S109+'CJPF-MED-5'!S109+'CJPF-MED-6'!S109+'CJPF-MED-7'!S109+'CJPF-MED-8'!S109+'CJPF-MED-9'!S109+'CJPF-MED-10'!S109+'CJPF-MED-11'!S109+'CJPF-MED-12'!S109+'CJPF-MED-13'!S109+'CJPF-MED-14'!S109</f>
        <v>5</v>
      </c>
      <c r="T109" s="56">
        <f>'CJPF-MED-1'!T109+'CJPF-MED-2'!T109+'CJPF-MED-3'!T109+'CJPF-MED-4'!T109+'CJPF-MED-5'!T109+'CJPF-MED-6'!T109+'CJPF-MED-7'!T109+'CJPF-MED-8'!T109+'CJPF-MED-9'!T109+'CJPF-MED-10'!T109+'CJPF-MED-11'!T109+'CJPF-MED-12'!T109+'CJPF-MED-13'!T109+'CJPF-MED-14'!T109</f>
        <v>0</v>
      </c>
      <c r="U109" s="56">
        <f>'CJPF-MED-1'!U109+'CJPF-MED-2'!U109+'CJPF-MED-3'!U109+'CJPF-MED-4'!U109+'CJPF-MED-5'!U109+'CJPF-MED-6'!U109+'CJPF-MED-7'!U109+'CJPF-MED-8'!U109+'CJPF-MED-9'!U109+'CJPF-MED-10'!U109+'CJPF-MED-11'!U109+'CJPF-MED-12'!U109+'CJPF-MED-13'!U109+'CJPF-MED-14'!U109</f>
        <v>0</v>
      </c>
      <c r="V109" s="56"/>
      <c r="W109" s="56">
        <f t="shared" si="6"/>
        <v>409</v>
      </c>
      <c r="X109" s="56"/>
      <c r="Y109" s="56"/>
      <c r="Z109" s="56"/>
      <c r="AA109" s="56">
        <f>'CJPF-MED-1'!AA109+'CJPF-MED-2'!AA109+'CJPF-MED-3'!AA109+'CJPF-MED-4'!AA109+'CJPF-MED-5'!AA109+'CJPF-MED-6'!AA109+'CJPF-MED-7'!AA109+'CJPF-MED-8'!AA109+'CJPF-MED-9'!AA109+'CJPF-MED-10'!AA109+'CJPF-MED-11'!AA109+'CJPF-MED-12'!AA109+'CJPF-MED-13'!AA109+'CJPF-MED-14'!AA109</f>
        <v>0</v>
      </c>
    </row>
    <row r="110" spans="1:33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"/>
      <c r="AC110" s="1"/>
      <c r="AD110" s="1"/>
      <c r="AE110" s="1"/>
      <c r="AF110" s="1"/>
      <c r="AG110" s="1"/>
    </row>
    <row r="111" spans="1:33" s="14" customFormat="1" ht="35.1" customHeight="1" x14ac:dyDescent="0.25">
      <c r="A111" s="5"/>
      <c r="B111" s="17" t="s">
        <v>27</v>
      </c>
      <c r="C111" s="16"/>
      <c r="D111" s="16"/>
      <c r="E111" s="3"/>
      <c r="F111" s="15">
        <f>SUM(F108:F109)</f>
        <v>0</v>
      </c>
      <c r="G111" s="10"/>
      <c r="H111" s="10"/>
      <c r="I111" s="10"/>
      <c r="J111" s="15">
        <f>SUM(J108:J109)</f>
        <v>502</v>
      </c>
      <c r="K111" s="15">
        <f>SUM(K108:K109)</f>
        <v>0</v>
      </c>
      <c r="L111" s="10"/>
      <c r="M111" s="15">
        <f>SUM(M108:M109)</f>
        <v>502</v>
      </c>
      <c r="N111" s="10"/>
      <c r="O111" s="10"/>
      <c r="P111" s="10"/>
      <c r="Q111" s="15">
        <f>SUM(Q108:Q109)</f>
        <v>450</v>
      </c>
      <c r="R111" s="15">
        <f>SUM(R108:R109)</f>
        <v>5</v>
      </c>
      <c r="S111" s="15">
        <f>SUM(S108:S109)</f>
        <v>47</v>
      </c>
      <c r="T111" s="15">
        <f>SUM(T108:T109)</f>
        <v>0</v>
      </c>
      <c r="U111" s="15">
        <f>SUM(U108:U109)</f>
        <v>0</v>
      </c>
      <c r="V111" s="10"/>
      <c r="W111" s="15">
        <f>SUM(W108:W109)</f>
        <v>502</v>
      </c>
      <c r="X111" s="10"/>
      <c r="Y111" s="10"/>
      <c r="Z111" s="10"/>
      <c r="AA111" s="15">
        <f>SUM(AA108:AA109)</f>
        <v>0</v>
      </c>
    </row>
    <row r="112" spans="1:33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f>'CJPF-MED-1'!F114+'CJPF-MED-2'!F114+'CJPF-MED-3'!F114+'CJPF-MED-4'!F114+'CJPF-MED-5'!F114+'CJPF-MED-6'!F114+'CJPF-MED-7'!F114+'CJPF-MED-8'!F114+'CJPF-MED-9'!F114+'CJPF-MED-10'!F114+'CJPF-MED-11'!F114+'CJPF-MED-12'!F114+'CJPF-MED-13'!F114+'CJPF-MED-14'!F114</f>
        <v>0</v>
      </c>
      <c r="G114" s="56"/>
      <c r="H114" s="56"/>
      <c r="I114" s="56"/>
      <c r="J114" s="56">
        <f>'CJPF-MED-1'!J114+'CJPF-MED-2'!J114+'CJPF-MED-3'!J114+'CJPF-MED-4'!J114+'CJPF-MED-5'!J114+'CJPF-MED-6'!J114+'CJPF-MED-7'!J114+'CJPF-MED-8'!J114+'CJPF-MED-9'!J114+'CJPF-MED-10'!J114+'CJPF-MED-11'!J114+'CJPF-MED-12'!J114+'CJPF-MED-13'!J114+'CJPF-MED-14'!J114</f>
        <v>101</v>
      </c>
      <c r="K114" s="56">
        <f>'CJPF-MED-1'!K114+'CJPF-MED-2'!K114+'CJPF-MED-3'!K114+'CJPF-MED-4'!K114+'CJPF-MED-5'!K114+'CJPF-MED-6'!K114+'CJPF-MED-7'!K114+'CJPF-MED-8'!K114+'CJPF-MED-9'!K114+'CJPF-MED-10'!K114+'CJPF-MED-11'!K114+'CJPF-MED-12'!K114+'CJPF-MED-13'!K114+'CJPF-MED-14'!K114</f>
        <v>0</v>
      </c>
      <c r="L114" s="56"/>
      <c r="M114" s="56">
        <f>J114+K114</f>
        <v>101</v>
      </c>
      <c r="N114" s="56"/>
      <c r="O114" s="56"/>
      <c r="P114" s="56"/>
      <c r="Q114" s="56">
        <f>'CJPF-MED-1'!Q114+'CJPF-MED-2'!Q114+'CJPF-MED-3'!Q114+'CJPF-MED-4'!Q114+'CJPF-MED-5'!Q114+'CJPF-MED-6'!Q114+'CJPF-MED-7'!Q114+'CJPF-MED-8'!Q114+'CJPF-MED-9'!Q114+'CJPF-MED-10'!Q114+'CJPF-MED-11'!Q114+'CJPF-MED-12'!Q114+'CJPF-MED-13'!Q114+'CJPF-MED-14'!Q114</f>
        <v>100</v>
      </c>
      <c r="R114" s="56">
        <f>'CJPF-MED-1'!R114+'CJPF-MED-2'!R114+'CJPF-MED-3'!R114+'CJPF-MED-4'!R114+'CJPF-MED-5'!R114+'CJPF-MED-6'!R114+'CJPF-MED-7'!R114+'CJPF-MED-8'!R114+'CJPF-MED-9'!R114+'CJPF-MED-10'!R114+'CJPF-MED-11'!R114+'CJPF-MED-12'!R114+'CJPF-MED-13'!R114+'CJPF-MED-14'!R114</f>
        <v>0</v>
      </c>
      <c r="S114" s="56">
        <f>'CJPF-MED-1'!S114+'CJPF-MED-2'!S114+'CJPF-MED-3'!S114+'CJPF-MED-4'!S114+'CJPF-MED-5'!S114+'CJPF-MED-6'!S114+'CJPF-MED-7'!S114+'CJPF-MED-8'!S114+'CJPF-MED-9'!S114+'CJPF-MED-10'!S114+'CJPF-MED-11'!S114+'CJPF-MED-12'!S114+'CJPF-MED-13'!S114+'CJPF-MED-14'!S114</f>
        <v>1</v>
      </c>
      <c r="T114" s="56">
        <f>'CJPF-MED-1'!T114+'CJPF-MED-2'!T114+'CJPF-MED-3'!T114+'CJPF-MED-4'!T114+'CJPF-MED-5'!T114+'CJPF-MED-6'!T114+'CJPF-MED-7'!T114+'CJPF-MED-8'!T114+'CJPF-MED-9'!T114+'CJPF-MED-10'!T114+'CJPF-MED-11'!T114+'CJPF-MED-12'!T114+'CJPF-MED-13'!T114+'CJPF-MED-14'!T114</f>
        <v>0</v>
      </c>
      <c r="U114" s="56">
        <f>'CJPF-MED-1'!U114+'CJPF-MED-2'!U114+'CJPF-MED-3'!U114+'CJPF-MED-4'!U114+'CJPF-MED-5'!U114+'CJPF-MED-6'!U114+'CJPF-MED-7'!U114+'CJPF-MED-8'!U114+'CJPF-MED-9'!U114+'CJPF-MED-10'!U114+'CJPF-MED-11'!U114+'CJPF-MED-12'!U114+'CJPF-MED-13'!U114+'CJPF-MED-14'!U114</f>
        <v>0</v>
      </c>
      <c r="V114" s="56"/>
      <c r="W114" s="56">
        <f t="shared" ref="W114:W115" si="7">SUM(Q114:U114)</f>
        <v>101</v>
      </c>
      <c r="X114" s="56"/>
      <c r="Y114" s="56"/>
      <c r="Z114" s="56"/>
      <c r="AA114" s="56">
        <f>'CJPF-MED-1'!AA114+'CJPF-MED-2'!AA114+'CJPF-MED-3'!AA114+'CJPF-MED-4'!AA114+'CJPF-MED-5'!AA114+'CJPF-MED-6'!AA114+'CJPF-MED-7'!AA114+'CJPF-MED-8'!AA114+'CJPF-MED-9'!AA114+'CJPF-MED-10'!AA114+'CJPF-MED-11'!AA114+'CJPF-MED-12'!AA114+'CJPF-MED-13'!AA114+'CJPF-MED-14'!AA114</f>
        <v>0</v>
      </c>
    </row>
    <row r="115" spans="1:27" s="48" customFormat="1" ht="45" customHeight="1" x14ac:dyDescent="0.25">
      <c r="D115" s="60" t="s">
        <v>164</v>
      </c>
      <c r="F115" s="57">
        <f>'CJPF-MED-1'!F115+'CJPF-MED-2'!F115+'CJPF-MED-3'!F115+'CJPF-MED-4'!F115+'CJPF-MED-5'!F115+'CJPF-MED-6'!F115+'CJPF-MED-7'!F115+'CJPF-MED-8'!F115+'CJPF-MED-9'!F115+'CJPF-MED-10'!F115+'CJPF-MED-11'!F115+'CJPF-MED-12'!F115+'CJPF-MED-13'!F115+'CJPF-MED-14'!F115</f>
        <v>0</v>
      </c>
      <c r="G115" s="56"/>
      <c r="H115" s="56"/>
      <c r="I115" s="56"/>
      <c r="J115" s="57">
        <f>'CJPF-MED-1'!J115+'CJPF-MED-2'!J115+'CJPF-MED-3'!J115+'CJPF-MED-4'!J115+'CJPF-MED-5'!J115+'CJPF-MED-6'!J115+'CJPF-MED-7'!J115+'CJPF-MED-8'!J115+'CJPF-MED-9'!J115+'CJPF-MED-10'!J115+'CJPF-MED-11'!J115+'CJPF-MED-12'!J115+'CJPF-MED-13'!J115+'CJPF-MED-14'!J115</f>
        <v>5</v>
      </c>
      <c r="K115" s="43">
        <f>'CJPF-MED-1'!K115+'CJPF-MED-2'!K115+'CJPF-MED-3'!K115+'CJPF-MED-4'!K115+'CJPF-MED-5'!K115+'CJPF-MED-6'!K115+'CJPF-MED-7'!K115+'CJPF-MED-8'!K115+'CJPF-MED-9'!K115+'CJPF-MED-10'!K115+'CJPF-MED-11'!K115+'CJPF-MED-12'!K115+'CJPF-MED-13'!K115+'CJPF-MED-14'!K115</f>
        <v>0</v>
      </c>
      <c r="L115" s="56"/>
      <c r="M115" s="43">
        <f>J115+K115</f>
        <v>5</v>
      </c>
      <c r="N115" s="56"/>
      <c r="O115" s="56"/>
      <c r="P115" s="56"/>
      <c r="Q115" s="57">
        <f>'CJPF-MED-1'!Q115+'CJPF-MED-2'!Q115+'CJPF-MED-3'!Q115+'CJPF-MED-4'!Q115+'CJPF-MED-5'!Q115+'CJPF-MED-6'!Q115+'CJPF-MED-7'!Q115+'CJPF-MED-8'!Q115+'CJPF-MED-9'!Q115+'CJPF-MED-10'!Q115+'CJPF-MED-11'!Q115+'CJPF-MED-12'!Q115+'CJPF-MED-13'!Q115+'CJPF-MED-14'!Q115</f>
        <v>5</v>
      </c>
      <c r="R115" s="57">
        <f>'CJPF-MED-1'!R115+'CJPF-MED-2'!R115+'CJPF-MED-3'!R115+'CJPF-MED-4'!R115+'CJPF-MED-5'!R115+'CJPF-MED-6'!R115+'CJPF-MED-7'!R115+'CJPF-MED-8'!R115+'CJPF-MED-9'!R115+'CJPF-MED-10'!R115+'CJPF-MED-11'!R115+'CJPF-MED-12'!R115+'CJPF-MED-13'!R115+'CJPF-MED-14'!R115</f>
        <v>0</v>
      </c>
      <c r="S115" s="57">
        <f>'CJPF-MED-1'!S115+'CJPF-MED-2'!S115+'CJPF-MED-3'!S115+'CJPF-MED-4'!S115+'CJPF-MED-5'!S115+'CJPF-MED-6'!S115+'CJPF-MED-7'!S115+'CJPF-MED-8'!S115+'CJPF-MED-9'!S115+'CJPF-MED-10'!S115+'CJPF-MED-11'!S115+'CJPF-MED-12'!S115+'CJPF-MED-13'!S115+'CJPF-MED-14'!S115</f>
        <v>0</v>
      </c>
      <c r="T115" s="43">
        <f>'CJPF-MED-1'!T115+'CJPF-MED-2'!T115+'CJPF-MED-3'!T115+'CJPF-MED-4'!T115+'CJPF-MED-5'!T115+'CJPF-MED-6'!T115+'CJPF-MED-7'!T115+'CJPF-MED-8'!T115+'CJPF-MED-9'!T115+'CJPF-MED-10'!T115+'CJPF-MED-11'!T115+'CJPF-MED-12'!T115+'CJPF-MED-13'!T115+'CJPF-MED-14'!T115</f>
        <v>0</v>
      </c>
      <c r="U115" s="43">
        <f>'CJPF-MED-1'!U115+'CJPF-MED-2'!U115+'CJPF-MED-3'!U115+'CJPF-MED-4'!U115+'CJPF-MED-5'!U115+'CJPF-MED-6'!U115+'CJPF-MED-7'!U115+'CJPF-MED-8'!U115+'CJPF-MED-9'!U115+'CJPF-MED-10'!U115+'CJPF-MED-11'!U115+'CJPF-MED-12'!U115+'CJPF-MED-13'!U115+'CJPF-MED-14'!U115</f>
        <v>0</v>
      </c>
      <c r="V115" s="56"/>
      <c r="W115" s="43">
        <f t="shared" si="7"/>
        <v>5</v>
      </c>
      <c r="X115" s="56"/>
      <c r="Y115" s="56"/>
      <c r="Z115" s="56"/>
      <c r="AA115" s="43">
        <f>'CJPF-MED-1'!AA115+'CJPF-MED-2'!AA115+'CJPF-MED-3'!AA115+'CJPF-MED-4'!AA115+'CJPF-MED-5'!AA115+'CJPF-MED-6'!AA115+'CJPF-MED-7'!AA115+'CJPF-MED-8'!AA115+'CJPF-MED-9'!AA115+'CJPF-MED-10'!AA115+'CJPF-MED-11'!AA115+'CJPF-MED-12'!AA115+'CJPF-MED-13'!AA115+'CJPF-MED-14'!AA115</f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f>SUM(F114:F115)</f>
        <v>0</v>
      </c>
      <c r="G117" s="10"/>
      <c r="H117" s="10"/>
      <c r="I117" s="10"/>
      <c r="J117" s="15">
        <f t="shared" ref="J117:AA117" si="8">SUM(J114:J115)</f>
        <v>106</v>
      </c>
      <c r="K117" s="15">
        <f t="shared" si="8"/>
        <v>0</v>
      </c>
      <c r="L117" s="10"/>
      <c r="M117" s="15">
        <f t="shared" si="8"/>
        <v>106</v>
      </c>
      <c r="N117" s="10"/>
      <c r="O117" s="10"/>
      <c r="P117" s="10"/>
      <c r="Q117" s="15">
        <f t="shared" si="8"/>
        <v>105</v>
      </c>
      <c r="R117" s="15">
        <f t="shared" si="8"/>
        <v>0</v>
      </c>
      <c r="S117" s="15">
        <f t="shared" si="8"/>
        <v>1</v>
      </c>
      <c r="T117" s="15">
        <f t="shared" si="8"/>
        <v>0</v>
      </c>
      <c r="U117" s="15">
        <f t="shared" si="8"/>
        <v>0</v>
      </c>
      <c r="V117" s="10"/>
      <c r="W117" s="15">
        <f t="shared" si="8"/>
        <v>106</v>
      </c>
      <c r="X117" s="10"/>
      <c r="Y117" s="10"/>
      <c r="Z117" s="10"/>
      <c r="AA117" s="15">
        <f t="shared" si="8"/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f>'CJPF-MED-1'!F120+'CJPF-MED-2'!F120+'CJPF-MED-3'!F120+'CJPF-MED-4'!F120+'CJPF-MED-5'!F120+'CJPF-MED-6'!F120+'CJPF-MED-7'!F120+'CJPF-MED-8'!F120+'CJPF-MED-9'!F120+'CJPF-MED-10'!F120+'CJPF-MED-11'!F120+'CJPF-MED-12'!F120+'CJPF-MED-13'!F120+'CJPF-MED-14'!F120</f>
        <v>0</v>
      </c>
      <c r="G120" s="56"/>
      <c r="H120" s="56"/>
      <c r="I120" s="56"/>
      <c r="J120" s="56">
        <f>'CJPF-MED-1'!J120+'CJPF-MED-2'!J120+'CJPF-MED-3'!J120+'CJPF-MED-4'!J120+'CJPF-MED-5'!J120+'CJPF-MED-6'!J120+'CJPF-MED-7'!J120+'CJPF-MED-8'!J120+'CJPF-MED-9'!J120+'CJPF-MED-10'!J120+'CJPF-MED-11'!J120+'CJPF-MED-12'!J120+'CJPF-MED-13'!J120+'CJPF-MED-14'!J120</f>
        <v>186</v>
      </c>
      <c r="K120" s="56">
        <f>'CJPF-MED-1'!K120+'CJPF-MED-2'!K120+'CJPF-MED-3'!K120+'CJPF-MED-4'!K120+'CJPF-MED-5'!K120+'CJPF-MED-6'!K120+'CJPF-MED-7'!K120+'CJPF-MED-8'!K120+'CJPF-MED-9'!K120+'CJPF-MED-10'!K120+'CJPF-MED-11'!K120+'CJPF-MED-12'!K120+'CJPF-MED-13'!K120+'CJPF-MED-14'!K120</f>
        <v>0</v>
      </c>
      <c r="L120" s="56"/>
      <c r="M120" s="56">
        <f>J120+K120</f>
        <v>186</v>
      </c>
      <c r="N120" s="56"/>
      <c r="O120" s="56"/>
      <c r="P120" s="56"/>
      <c r="Q120" s="56">
        <f>'CJPF-MED-1'!Q120+'CJPF-MED-2'!Q120+'CJPF-MED-3'!Q120+'CJPF-MED-4'!Q120+'CJPF-MED-5'!Q120+'CJPF-MED-6'!Q120+'CJPF-MED-7'!Q120+'CJPF-MED-8'!Q120+'CJPF-MED-9'!Q120+'CJPF-MED-10'!Q120+'CJPF-MED-11'!Q120+'CJPF-MED-12'!Q120+'CJPF-MED-13'!Q120+'CJPF-MED-14'!Q120</f>
        <v>116</v>
      </c>
      <c r="R120" s="56">
        <f>'CJPF-MED-1'!R120+'CJPF-MED-2'!R120+'CJPF-MED-3'!R120+'CJPF-MED-4'!R120+'CJPF-MED-5'!R120+'CJPF-MED-6'!R120+'CJPF-MED-7'!R120+'CJPF-MED-8'!R120+'CJPF-MED-9'!R120+'CJPF-MED-10'!R120+'CJPF-MED-11'!R120+'CJPF-MED-12'!R120+'CJPF-MED-13'!R120+'CJPF-MED-14'!R120</f>
        <v>0</v>
      </c>
      <c r="S120" s="56">
        <f>'CJPF-MED-1'!S120+'CJPF-MED-2'!S120+'CJPF-MED-3'!S120+'CJPF-MED-4'!S120+'CJPF-MED-5'!S120+'CJPF-MED-6'!S120+'CJPF-MED-7'!S120+'CJPF-MED-8'!S120+'CJPF-MED-9'!S120+'CJPF-MED-10'!S120+'CJPF-MED-11'!S120+'CJPF-MED-12'!S120+'CJPF-MED-13'!S120+'CJPF-MED-14'!S120</f>
        <v>70</v>
      </c>
      <c r="T120" s="56">
        <f>'CJPF-MED-1'!T120+'CJPF-MED-2'!T120+'CJPF-MED-3'!T120+'CJPF-MED-4'!T120+'CJPF-MED-5'!T120+'CJPF-MED-6'!T120+'CJPF-MED-7'!T120+'CJPF-MED-8'!T120+'CJPF-MED-9'!T120+'CJPF-MED-10'!T120+'CJPF-MED-11'!T120+'CJPF-MED-12'!T120+'CJPF-MED-13'!T120+'CJPF-MED-14'!T120</f>
        <v>0</v>
      </c>
      <c r="U120" s="56">
        <f>'CJPF-MED-1'!U120+'CJPF-MED-2'!U120+'CJPF-MED-3'!U120+'CJPF-MED-4'!U120+'CJPF-MED-5'!U120+'CJPF-MED-6'!U120+'CJPF-MED-7'!U120+'CJPF-MED-8'!U120+'CJPF-MED-9'!U120+'CJPF-MED-10'!U120+'CJPF-MED-11'!U120+'CJPF-MED-12'!U120+'CJPF-MED-13'!U120+'CJPF-MED-14'!U120</f>
        <v>0</v>
      </c>
      <c r="V120" s="56"/>
      <c r="W120" s="56">
        <f>SUM(Q120:U120)</f>
        <v>186</v>
      </c>
      <c r="X120" s="56"/>
      <c r="Y120" s="56"/>
      <c r="Z120" s="56"/>
      <c r="AA120" s="56">
        <f>'CJPF-MED-1'!AA120+'CJPF-MED-2'!AA120+'CJPF-MED-3'!AA120+'CJPF-MED-4'!AA120+'CJPF-MED-5'!AA120+'CJPF-MED-6'!AA120+'CJPF-MED-7'!AA120+'CJPF-MED-8'!AA120+'CJPF-MED-9'!AA120+'CJPF-MED-10'!AA120+'CJPF-MED-11'!AA120+'CJPF-MED-12'!AA120+'CJPF-MED-13'!AA120+'CJPF-MED-14'!AA120</f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f>F120</f>
        <v>0</v>
      </c>
      <c r="G122" s="10"/>
      <c r="H122" s="10"/>
      <c r="I122" s="10"/>
      <c r="J122" s="15">
        <f>J120</f>
        <v>186</v>
      </c>
      <c r="K122" s="15">
        <f>K120</f>
        <v>0</v>
      </c>
      <c r="L122" s="10"/>
      <c r="M122" s="15">
        <f>M120</f>
        <v>186</v>
      </c>
      <c r="N122" s="10"/>
      <c r="O122" s="10"/>
      <c r="P122" s="10"/>
      <c r="Q122" s="15">
        <f>Q120</f>
        <v>116</v>
      </c>
      <c r="R122" s="15">
        <f>R120</f>
        <v>0</v>
      </c>
      <c r="S122" s="15">
        <f>S120</f>
        <v>70</v>
      </c>
      <c r="T122" s="15">
        <f>T120</f>
        <v>0</v>
      </c>
      <c r="U122" s="15">
        <f>U120</f>
        <v>0</v>
      </c>
      <c r="V122" s="10"/>
      <c r="W122" s="15">
        <f>W120</f>
        <v>186</v>
      </c>
      <c r="X122" s="10"/>
      <c r="Y122" s="10"/>
      <c r="Z122" s="10"/>
      <c r="AA122" s="15">
        <f>AA120</f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f>'CJPF-MED-1'!F125+'CJPF-MED-2'!F125+'CJPF-MED-3'!F125+'CJPF-MED-4'!F125+'CJPF-MED-5'!F125+'CJPF-MED-6'!F125+'CJPF-MED-7'!F125+'CJPF-MED-8'!F125+'CJPF-MED-9'!F125+'CJPF-MED-10'!F125+'CJPF-MED-11'!F125+'CJPF-MED-12'!F125+'CJPF-MED-13'!F125+'CJPF-MED-14'!F125</f>
        <v>0</v>
      </c>
      <c r="G125" s="56"/>
      <c r="H125" s="56"/>
      <c r="I125" s="56"/>
      <c r="J125" s="56">
        <f>'CJPF-MED-1'!J125+'CJPF-MED-2'!J125+'CJPF-MED-3'!J125+'CJPF-MED-4'!J125+'CJPF-MED-5'!J125+'CJPF-MED-6'!J125+'CJPF-MED-7'!J125+'CJPF-MED-8'!J125+'CJPF-MED-9'!J125+'CJPF-MED-10'!J125+'CJPF-MED-11'!J125+'CJPF-MED-12'!J125+'CJPF-MED-13'!J125+'CJPF-MED-14'!J125</f>
        <v>97</v>
      </c>
      <c r="K125" s="56">
        <f>'CJPF-MED-1'!K125+'CJPF-MED-2'!K125+'CJPF-MED-3'!K125+'CJPF-MED-4'!K125+'CJPF-MED-5'!K125+'CJPF-MED-6'!K125+'CJPF-MED-7'!K125+'CJPF-MED-8'!K125+'CJPF-MED-9'!K125+'CJPF-MED-10'!K125+'CJPF-MED-11'!K125+'CJPF-MED-12'!K125+'CJPF-MED-13'!K125+'CJPF-MED-14'!K125</f>
        <v>0</v>
      </c>
      <c r="L125" s="56"/>
      <c r="M125" s="56">
        <f>J125+K125</f>
        <v>97</v>
      </c>
      <c r="N125" s="56"/>
      <c r="O125" s="56"/>
      <c r="P125" s="56"/>
      <c r="Q125" s="56">
        <f>'CJPF-MED-1'!Q125+'CJPF-MED-2'!Q125+'CJPF-MED-3'!Q125+'CJPF-MED-4'!Q125+'CJPF-MED-5'!Q125+'CJPF-MED-6'!Q125+'CJPF-MED-7'!Q125+'CJPF-MED-8'!Q125+'CJPF-MED-9'!Q125+'CJPF-MED-10'!Q125+'CJPF-MED-11'!Q125+'CJPF-MED-12'!Q125+'CJPF-MED-13'!Q125+'CJPF-MED-14'!Q125</f>
        <v>88</v>
      </c>
      <c r="R125" s="56">
        <f>'CJPF-MED-1'!R125+'CJPF-MED-2'!R125+'CJPF-MED-3'!R125+'CJPF-MED-4'!R125+'CJPF-MED-5'!R125+'CJPF-MED-6'!R125+'CJPF-MED-7'!R125+'CJPF-MED-8'!R125+'CJPF-MED-9'!R125+'CJPF-MED-10'!R125+'CJPF-MED-11'!R125+'CJPF-MED-12'!R125+'CJPF-MED-13'!R125+'CJPF-MED-14'!R125</f>
        <v>0</v>
      </c>
      <c r="S125" s="56">
        <f>'CJPF-MED-1'!S125+'CJPF-MED-2'!S125+'CJPF-MED-3'!S125+'CJPF-MED-4'!S125+'CJPF-MED-5'!S125+'CJPF-MED-6'!S125+'CJPF-MED-7'!S125+'CJPF-MED-8'!S125+'CJPF-MED-9'!S125+'CJPF-MED-10'!S125+'CJPF-MED-11'!S125+'CJPF-MED-12'!S125+'CJPF-MED-13'!S125+'CJPF-MED-14'!S125</f>
        <v>9</v>
      </c>
      <c r="T125" s="56">
        <f>'CJPF-MED-1'!T125+'CJPF-MED-2'!T125+'CJPF-MED-3'!T125+'CJPF-MED-4'!T125+'CJPF-MED-5'!T125+'CJPF-MED-6'!T125+'CJPF-MED-7'!T125+'CJPF-MED-8'!T125+'CJPF-MED-9'!T125+'CJPF-MED-10'!T125+'CJPF-MED-11'!T125+'CJPF-MED-12'!T125+'CJPF-MED-13'!T125+'CJPF-MED-14'!T125</f>
        <v>0</v>
      </c>
      <c r="U125" s="56">
        <f>'CJPF-MED-1'!U125+'CJPF-MED-2'!U125+'CJPF-MED-3'!U125+'CJPF-MED-4'!U125+'CJPF-MED-5'!U125+'CJPF-MED-6'!U125+'CJPF-MED-7'!U125+'CJPF-MED-8'!U125+'CJPF-MED-9'!U125+'CJPF-MED-10'!U125+'CJPF-MED-11'!U125+'CJPF-MED-12'!U125+'CJPF-MED-13'!U125+'CJPF-MED-14'!U125</f>
        <v>0</v>
      </c>
      <c r="V125" s="56"/>
      <c r="W125" s="56">
        <f>SUM(Q125:U125)</f>
        <v>97</v>
      </c>
      <c r="X125" s="56"/>
      <c r="Y125" s="56"/>
      <c r="Z125" s="56"/>
      <c r="AA125" s="56">
        <f>'CJPF-MED-1'!AA125+'CJPF-MED-2'!AA125+'CJPF-MED-3'!AA125+'CJPF-MED-4'!AA125+'CJPF-MED-5'!AA125+'CJPF-MED-6'!AA125+'CJPF-MED-7'!AA125+'CJPF-MED-8'!AA125+'CJPF-MED-9'!AA125+'CJPF-MED-10'!AA125+'CJPF-MED-11'!AA125+'CJPF-MED-12'!AA125+'CJPF-MED-13'!AA125+'CJPF-MED-14'!AA125</f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f>F125</f>
        <v>0</v>
      </c>
      <c r="G127" s="10"/>
      <c r="H127" s="10"/>
      <c r="I127" s="10"/>
      <c r="J127" s="15">
        <f>J125</f>
        <v>97</v>
      </c>
      <c r="K127" s="15">
        <f>K125</f>
        <v>0</v>
      </c>
      <c r="L127" s="10"/>
      <c r="M127" s="15">
        <f>M125</f>
        <v>97</v>
      </c>
      <c r="N127" s="10"/>
      <c r="O127" s="10"/>
      <c r="P127" s="10"/>
      <c r="Q127" s="15">
        <f>Q125</f>
        <v>88</v>
      </c>
      <c r="R127" s="15">
        <f>R125</f>
        <v>0</v>
      </c>
      <c r="S127" s="15">
        <f>S125</f>
        <v>9</v>
      </c>
      <c r="T127" s="15">
        <f>T125</f>
        <v>0</v>
      </c>
      <c r="U127" s="15">
        <f>U125</f>
        <v>0</v>
      </c>
      <c r="V127" s="10"/>
      <c r="W127" s="15">
        <f>W125</f>
        <v>97</v>
      </c>
      <c r="X127" s="10"/>
      <c r="Y127" s="10"/>
      <c r="Z127" s="10"/>
      <c r="AA127" s="15">
        <f>AA125</f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f>'CJPF-MED-1'!F130+'CJPF-MED-2'!F130+'CJPF-MED-3'!F130+'CJPF-MED-4'!F130+'CJPF-MED-5'!F130+'CJPF-MED-6'!F130+'CJPF-MED-7'!F130+'CJPF-MED-8'!F130+'CJPF-MED-9'!F130+'CJPF-MED-10'!F130+'CJPF-MED-11'!F130+'CJPF-MED-12'!F130+'CJPF-MED-13'!F130+'CJPF-MED-14'!F130</f>
        <v>0</v>
      </c>
      <c r="G130" s="56"/>
      <c r="H130" s="56"/>
      <c r="I130" s="56"/>
      <c r="J130" s="56">
        <f>'CJPF-MED-1'!J130+'CJPF-MED-2'!J130+'CJPF-MED-3'!J130+'CJPF-MED-4'!J130+'CJPF-MED-5'!J130+'CJPF-MED-6'!J130+'CJPF-MED-7'!J130+'CJPF-MED-8'!J130+'CJPF-MED-9'!J130+'CJPF-MED-10'!J130+'CJPF-MED-11'!J130+'CJPF-MED-12'!J130+'CJPF-MED-13'!J130+'CJPF-MED-14'!J130</f>
        <v>19</v>
      </c>
      <c r="K130" s="56">
        <f>'CJPF-MED-1'!K130+'CJPF-MED-2'!K130+'CJPF-MED-3'!K130+'CJPF-MED-4'!K130+'CJPF-MED-5'!K130+'CJPF-MED-6'!K130+'CJPF-MED-7'!K130+'CJPF-MED-8'!K130+'CJPF-MED-9'!K130+'CJPF-MED-10'!K130+'CJPF-MED-11'!K130+'CJPF-MED-12'!K130+'CJPF-MED-13'!K130+'CJPF-MED-14'!K130</f>
        <v>0</v>
      </c>
      <c r="L130" s="56"/>
      <c r="M130" s="56">
        <f>J130+K130</f>
        <v>19</v>
      </c>
      <c r="N130" s="56"/>
      <c r="O130" s="56"/>
      <c r="P130" s="56"/>
      <c r="Q130" s="56">
        <f>'CJPF-MED-1'!Q130+'CJPF-MED-2'!Q130+'CJPF-MED-3'!Q130+'CJPF-MED-4'!Q130+'CJPF-MED-5'!Q130+'CJPF-MED-6'!Q130+'CJPF-MED-7'!Q130+'CJPF-MED-8'!Q130+'CJPF-MED-9'!Q130+'CJPF-MED-10'!Q130+'CJPF-MED-11'!Q130+'CJPF-MED-12'!Q130+'CJPF-MED-13'!Q130+'CJPF-MED-14'!Q130</f>
        <v>17</v>
      </c>
      <c r="R130" s="56">
        <f>'CJPF-MED-1'!R130+'CJPF-MED-2'!R130+'CJPF-MED-3'!R130+'CJPF-MED-4'!R130+'CJPF-MED-5'!R130+'CJPF-MED-6'!R130+'CJPF-MED-7'!R130+'CJPF-MED-8'!R130+'CJPF-MED-9'!R130+'CJPF-MED-10'!R130+'CJPF-MED-11'!R130+'CJPF-MED-12'!R130+'CJPF-MED-13'!R130+'CJPF-MED-14'!R130</f>
        <v>0</v>
      </c>
      <c r="S130" s="56">
        <f>'CJPF-MED-1'!S130+'CJPF-MED-2'!S130+'CJPF-MED-3'!S130+'CJPF-MED-4'!S130+'CJPF-MED-5'!S130+'CJPF-MED-6'!S130+'CJPF-MED-7'!S130+'CJPF-MED-8'!S130+'CJPF-MED-9'!S130+'CJPF-MED-10'!S130+'CJPF-MED-11'!S130+'CJPF-MED-12'!S130+'CJPF-MED-13'!S130+'CJPF-MED-14'!S130</f>
        <v>2</v>
      </c>
      <c r="T130" s="56">
        <f>'CJPF-MED-1'!T130+'CJPF-MED-2'!T130+'CJPF-MED-3'!T130+'CJPF-MED-4'!T130+'CJPF-MED-5'!T130+'CJPF-MED-6'!T130+'CJPF-MED-7'!T130+'CJPF-MED-8'!T130+'CJPF-MED-9'!T130+'CJPF-MED-10'!T130+'CJPF-MED-11'!T130+'CJPF-MED-12'!T130+'CJPF-MED-13'!T130+'CJPF-MED-14'!T130</f>
        <v>0</v>
      </c>
      <c r="U130" s="56">
        <f>'CJPF-MED-1'!U130+'CJPF-MED-2'!U130+'CJPF-MED-3'!U130+'CJPF-MED-4'!U130+'CJPF-MED-5'!U130+'CJPF-MED-6'!U130+'CJPF-MED-7'!U130+'CJPF-MED-8'!U130+'CJPF-MED-9'!U130+'CJPF-MED-10'!U130+'CJPF-MED-11'!U130+'CJPF-MED-12'!U130+'CJPF-MED-13'!U130+'CJPF-MED-14'!U130</f>
        <v>0</v>
      </c>
      <c r="V130" s="56"/>
      <c r="W130" s="56">
        <f>SUM(Q130:U130)</f>
        <v>19</v>
      </c>
      <c r="X130" s="56"/>
      <c r="Y130" s="56"/>
      <c r="Z130" s="56"/>
      <c r="AA130" s="56">
        <f>'CJPF-MED-1'!AA130+'CJPF-MED-2'!AA130+'CJPF-MED-3'!AA130+'CJPF-MED-4'!AA130+'CJPF-MED-5'!AA130+'CJPF-MED-6'!AA130+'CJPF-MED-7'!AA130+'CJPF-MED-8'!AA130+'CJPF-MED-9'!AA130+'CJPF-MED-10'!AA130+'CJPF-MED-11'!AA130+'CJPF-MED-12'!AA130+'CJPF-MED-13'!AA130+'CJPF-MED-14'!AA130</f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f>F130</f>
        <v>0</v>
      </c>
      <c r="G132" s="10"/>
      <c r="H132" s="10"/>
      <c r="I132" s="10"/>
      <c r="J132" s="15">
        <f>J130</f>
        <v>19</v>
      </c>
      <c r="K132" s="15">
        <f>K130</f>
        <v>0</v>
      </c>
      <c r="L132" s="10"/>
      <c r="M132" s="15">
        <f>M130</f>
        <v>19</v>
      </c>
      <c r="N132" s="10"/>
      <c r="O132" s="10"/>
      <c r="P132" s="10"/>
      <c r="Q132" s="15">
        <f>Q130</f>
        <v>17</v>
      </c>
      <c r="R132" s="15">
        <f>R130</f>
        <v>0</v>
      </c>
      <c r="S132" s="15">
        <f>S130</f>
        <v>2</v>
      </c>
      <c r="T132" s="15">
        <f>T130</f>
        <v>0</v>
      </c>
      <c r="U132" s="15">
        <f>U130</f>
        <v>0</v>
      </c>
      <c r="V132" s="10"/>
      <c r="W132" s="15">
        <f>W130</f>
        <v>19</v>
      </c>
      <c r="X132" s="10"/>
      <c r="Y132" s="10"/>
      <c r="Z132" s="10"/>
      <c r="AA132" s="15">
        <f>AA130</f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f>'CJPF-MED-1'!F135+'CJPF-MED-2'!F135+'CJPF-MED-3'!F135+'CJPF-MED-4'!F135+'CJPF-MED-5'!F135+'CJPF-MED-6'!F135+'CJPF-MED-7'!F135+'CJPF-MED-8'!F135+'CJPF-MED-9'!F135+'CJPF-MED-10'!F135+'CJPF-MED-11'!F135+'CJPF-MED-12'!F135+'CJPF-MED-13'!F135+'CJPF-MED-14'!F135</f>
        <v>0</v>
      </c>
      <c r="G135" s="56"/>
      <c r="H135" s="56"/>
      <c r="I135" s="56"/>
      <c r="J135" s="56">
        <f>'CJPF-MED-1'!J135+'CJPF-MED-2'!J135+'CJPF-MED-3'!J135+'CJPF-MED-4'!J135+'CJPF-MED-5'!J135+'CJPF-MED-6'!J135+'CJPF-MED-7'!J135+'CJPF-MED-8'!J135+'CJPF-MED-9'!J135+'CJPF-MED-10'!J135+'CJPF-MED-11'!J135+'CJPF-MED-12'!J135+'CJPF-MED-13'!J135+'CJPF-MED-14'!J135</f>
        <v>0</v>
      </c>
      <c r="K135" s="56">
        <f>'CJPF-MED-1'!K135+'CJPF-MED-2'!K135+'CJPF-MED-3'!K135+'CJPF-MED-4'!K135+'CJPF-MED-5'!K135+'CJPF-MED-6'!K135+'CJPF-MED-7'!K135+'CJPF-MED-8'!K135+'CJPF-MED-9'!K135+'CJPF-MED-10'!K135+'CJPF-MED-11'!K135+'CJPF-MED-12'!K135+'CJPF-MED-13'!K135+'CJPF-MED-14'!K135</f>
        <v>0</v>
      </c>
      <c r="L135" s="56"/>
      <c r="M135" s="56">
        <f>J135+K135</f>
        <v>0</v>
      </c>
      <c r="N135" s="56"/>
      <c r="O135" s="56"/>
      <c r="P135" s="56"/>
      <c r="Q135" s="56">
        <f>'CJPF-MED-1'!Q135+'CJPF-MED-2'!Q135+'CJPF-MED-3'!Q135+'CJPF-MED-4'!Q135+'CJPF-MED-5'!Q135+'CJPF-MED-6'!Q135+'CJPF-MED-7'!Q135+'CJPF-MED-8'!Q135+'CJPF-MED-9'!Q135+'CJPF-MED-10'!Q135+'CJPF-MED-11'!Q135+'CJPF-MED-12'!Q135+'CJPF-MED-13'!Q135+'CJPF-MED-14'!Q135</f>
        <v>0</v>
      </c>
      <c r="R135" s="56">
        <f>'CJPF-MED-1'!R135+'CJPF-MED-2'!R135+'CJPF-MED-3'!R135+'CJPF-MED-4'!R135+'CJPF-MED-5'!R135+'CJPF-MED-6'!R135+'CJPF-MED-7'!R135+'CJPF-MED-8'!R135+'CJPF-MED-9'!R135+'CJPF-MED-10'!R135+'CJPF-MED-11'!R135+'CJPF-MED-12'!R135+'CJPF-MED-13'!R135+'CJPF-MED-14'!R135</f>
        <v>0</v>
      </c>
      <c r="S135" s="56">
        <f>'CJPF-MED-1'!S135+'CJPF-MED-2'!S135+'CJPF-MED-3'!S135+'CJPF-MED-4'!S135+'CJPF-MED-5'!S135+'CJPF-MED-6'!S135+'CJPF-MED-7'!S135+'CJPF-MED-8'!S135+'CJPF-MED-9'!S135+'CJPF-MED-10'!S135+'CJPF-MED-11'!S135+'CJPF-MED-12'!S135+'CJPF-MED-13'!S135+'CJPF-MED-14'!S135</f>
        <v>0</v>
      </c>
      <c r="T135" s="56">
        <f>'CJPF-MED-1'!T135+'CJPF-MED-2'!T135+'CJPF-MED-3'!T135+'CJPF-MED-4'!T135+'CJPF-MED-5'!T135+'CJPF-MED-6'!T135+'CJPF-MED-7'!T135+'CJPF-MED-8'!T135+'CJPF-MED-9'!T135+'CJPF-MED-10'!T135+'CJPF-MED-11'!T135+'CJPF-MED-12'!T135+'CJPF-MED-13'!T135+'CJPF-MED-14'!T135</f>
        <v>0</v>
      </c>
      <c r="U135" s="56">
        <f>'CJPF-MED-1'!U135+'CJPF-MED-2'!U135+'CJPF-MED-3'!U135+'CJPF-MED-4'!U135+'CJPF-MED-5'!U135+'CJPF-MED-6'!U135+'CJPF-MED-7'!U135+'CJPF-MED-8'!U135+'CJPF-MED-9'!U135+'CJPF-MED-10'!U135+'CJPF-MED-11'!U135+'CJPF-MED-12'!U135+'CJPF-MED-13'!U135+'CJPF-MED-14'!U135</f>
        <v>0</v>
      </c>
      <c r="V135" s="56"/>
      <c r="W135" s="56">
        <f>SUM(Q135:U135)</f>
        <v>0</v>
      </c>
      <c r="X135" s="56"/>
      <c r="Y135" s="56"/>
      <c r="Z135" s="56"/>
      <c r="AA135" s="56">
        <f>'CJPF-MED-1'!AA135+'CJPF-MED-2'!AA135+'CJPF-MED-3'!AA135+'CJPF-MED-4'!AA135+'CJPF-MED-5'!AA135+'CJPF-MED-6'!AA135+'CJPF-MED-7'!AA135+'CJPF-MED-8'!AA135+'CJPF-MED-9'!AA135+'CJPF-MED-10'!AA135+'CJPF-MED-11'!AA135+'CJPF-MED-12'!AA135+'CJPF-MED-13'!AA135+'CJPF-MED-14'!AA135</f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f>F135</f>
        <v>0</v>
      </c>
      <c r="G137" s="10"/>
      <c r="H137" s="10"/>
      <c r="I137" s="10"/>
      <c r="J137" s="15">
        <f>J135</f>
        <v>0</v>
      </c>
      <c r="K137" s="15">
        <f>K135</f>
        <v>0</v>
      </c>
      <c r="L137" s="10"/>
      <c r="M137" s="15">
        <f>M135</f>
        <v>0</v>
      </c>
      <c r="N137" s="10"/>
      <c r="O137" s="10"/>
      <c r="P137" s="10"/>
      <c r="Q137" s="15">
        <f>Q135</f>
        <v>0</v>
      </c>
      <c r="R137" s="15">
        <f>R135</f>
        <v>0</v>
      </c>
      <c r="S137" s="15">
        <f>S135</f>
        <v>0</v>
      </c>
      <c r="T137" s="15">
        <f>T135</f>
        <v>0</v>
      </c>
      <c r="U137" s="15">
        <f>U135</f>
        <v>0</v>
      </c>
      <c r="V137" s="10"/>
      <c r="W137" s="15">
        <f>W135</f>
        <v>0</v>
      </c>
      <c r="X137" s="10"/>
      <c r="Y137" s="10"/>
      <c r="Z137" s="10"/>
      <c r="AA137" s="15">
        <f>AA135</f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f>'CJPF-MED-1'!F140+'CJPF-MED-2'!F140+'CJPF-MED-3'!F140+'CJPF-MED-4'!F140+'CJPF-MED-5'!F140+'CJPF-MED-6'!F140+'CJPF-MED-7'!F140+'CJPF-MED-8'!F140+'CJPF-MED-9'!F140+'CJPF-MED-10'!F140+'CJPF-MED-11'!F140+'CJPF-MED-12'!F140+'CJPF-MED-13'!F140+'CJPF-MED-14'!F140</f>
        <v>0</v>
      </c>
      <c r="G140" s="56"/>
      <c r="H140" s="56"/>
      <c r="I140" s="56"/>
      <c r="J140" s="56">
        <f>'CJPF-MED-1'!J140+'CJPF-MED-2'!J140+'CJPF-MED-3'!J140+'CJPF-MED-4'!J140+'CJPF-MED-5'!J140+'CJPF-MED-6'!J140+'CJPF-MED-7'!J140+'CJPF-MED-8'!J140+'CJPF-MED-9'!J140+'CJPF-MED-10'!J140+'CJPF-MED-11'!J140+'CJPF-MED-12'!J140+'CJPF-MED-13'!J140+'CJPF-MED-14'!J140</f>
        <v>24</v>
      </c>
      <c r="K140" s="56">
        <f>'CJPF-MED-1'!K140+'CJPF-MED-2'!K140+'CJPF-MED-3'!K140+'CJPF-MED-4'!K140+'CJPF-MED-5'!K140+'CJPF-MED-6'!K140+'CJPF-MED-7'!K140+'CJPF-MED-8'!K140+'CJPF-MED-9'!K140+'CJPF-MED-10'!K140+'CJPF-MED-11'!K140+'CJPF-MED-12'!K140+'CJPF-MED-13'!K140+'CJPF-MED-14'!K140</f>
        <v>0</v>
      </c>
      <c r="L140" s="56"/>
      <c r="M140" s="56">
        <f>J140+K140</f>
        <v>24</v>
      </c>
      <c r="N140" s="56"/>
      <c r="O140" s="56"/>
      <c r="P140" s="56"/>
      <c r="Q140" s="56">
        <f>'CJPF-MED-1'!Q140+'CJPF-MED-2'!Q140+'CJPF-MED-3'!Q140+'CJPF-MED-4'!Q140+'CJPF-MED-5'!Q140+'CJPF-MED-6'!Q140+'CJPF-MED-7'!Q140+'CJPF-MED-8'!Q140+'CJPF-MED-9'!Q140+'CJPF-MED-10'!Q140+'CJPF-MED-11'!Q140+'CJPF-MED-12'!Q140+'CJPF-MED-13'!Q140+'CJPF-MED-14'!Q140</f>
        <v>19</v>
      </c>
      <c r="R140" s="56">
        <f>'CJPF-MED-1'!R140+'CJPF-MED-2'!R140+'CJPF-MED-3'!R140+'CJPF-MED-4'!R140+'CJPF-MED-5'!R140+'CJPF-MED-6'!R140+'CJPF-MED-7'!R140+'CJPF-MED-8'!R140+'CJPF-MED-9'!R140+'CJPF-MED-10'!R140+'CJPF-MED-11'!R140+'CJPF-MED-12'!R140+'CJPF-MED-13'!R140+'CJPF-MED-14'!R140</f>
        <v>0</v>
      </c>
      <c r="S140" s="56">
        <f>'CJPF-MED-1'!S140+'CJPF-MED-2'!S140+'CJPF-MED-3'!S140+'CJPF-MED-4'!S140+'CJPF-MED-5'!S140+'CJPF-MED-6'!S140+'CJPF-MED-7'!S140+'CJPF-MED-8'!S140+'CJPF-MED-9'!S140+'CJPF-MED-10'!S140+'CJPF-MED-11'!S140+'CJPF-MED-12'!S140+'CJPF-MED-13'!S140+'CJPF-MED-14'!S140</f>
        <v>5</v>
      </c>
      <c r="T140" s="56">
        <f>'CJPF-MED-1'!T140+'CJPF-MED-2'!T140+'CJPF-MED-3'!T140+'CJPF-MED-4'!T140+'CJPF-MED-5'!T140+'CJPF-MED-6'!T140+'CJPF-MED-7'!T140+'CJPF-MED-8'!T140+'CJPF-MED-9'!T140+'CJPF-MED-10'!T140+'CJPF-MED-11'!T140+'CJPF-MED-12'!T140+'CJPF-MED-13'!T140+'CJPF-MED-14'!T140</f>
        <v>0</v>
      </c>
      <c r="U140" s="56">
        <f>'CJPF-MED-1'!U140+'CJPF-MED-2'!U140+'CJPF-MED-3'!U140+'CJPF-MED-4'!U140+'CJPF-MED-5'!U140+'CJPF-MED-6'!U140+'CJPF-MED-7'!U140+'CJPF-MED-8'!U140+'CJPF-MED-9'!U140+'CJPF-MED-10'!U140+'CJPF-MED-11'!U140+'CJPF-MED-12'!U140+'CJPF-MED-13'!U140+'CJPF-MED-14'!U140</f>
        <v>0</v>
      </c>
      <c r="V140" s="56"/>
      <c r="W140" s="56">
        <f>SUM(Q140:U140)</f>
        <v>24</v>
      </c>
      <c r="X140" s="56"/>
      <c r="Y140" s="56"/>
      <c r="Z140" s="56"/>
      <c r="AA140" s="56">
        <f>'CJPF-MED-1'!AA140+'CJPF-MED-2'!AA140+'CJPF-MED-3'!AA140+'CJPF-MED-4'!AA140+'CJPF-MED-5'!AA140+'CJPF-MED-6'!AA140+'CJPF-MED-7'!AA140+'CJPF-MED-8'!AA140+'CJPF-MED-9'!AA140+'CJPF-MED-10'!AA140+'CJPF-MED-11'!AA140+'CJPF-MED-12'!AA140+'CJPF-MED-13'!AA140+'CJPF-MED-14'!AA140</f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f>F140</f>
        <v>0</v>
      </c>
      <c r="G142" s="10"/>
      <c r="H142" s="10"/>
      <c r="I142" s="10"/>
      <c r="J142" s="15">
        <f>J140</f>
        <v>24</v>
      </c>
      <c r="K142" s="15">
        <f>K140</f>
        <v>0</v>
      </c>
      <c r="L142" s="10"/>
      <c r="M142" s="15">
        <f>M140</f>
        <v>24</v>
      </c>
      <c r="N142" s="10"/>
      <c r="O142" s="10"/>
      <c r="P142" s="10"/>
      <c r="Q142" s="15">
        <f>Q140</f>
        <v>19</v>
      </c>
      <c r="R142" s="15">
        <f>R140</f>
        <v>0</v>
      </c>
      <c r="S142" s="15">
        <f>S140</f>
        <v>5</v>
      </c>
      <c r="T142" s="15">
        <f>T140</f>
        <v>0</v>
      </c>
      <c r="U142" s="15">
        <f>U140</f>
        <v>0</v>
      </c>
      <c r="V142" s="10"/>
      <c r="W142" s="15">
        <f>W140</f>
        <v>24</v>
      </c>
      <c r="X142" s="10"/>
      <c r="Y142" s="10"/>
      <c r="Z142" s="10"/>
      <c r="AA142" s="15">
        <f>AA140</f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f>'CJPF-MED-1'!F145+'CJPF-MED-2'!F145+'CJPF-MED-3'!F145+'CJPF-MED-4'!F145+'CJPF-MED-5'!F145+'CJPF-MED-6'!F145+'CJPF-MED-7'!F145+'CJPF-MED-8'!F145+'CJPF-MED-9'!F145+'CJPF-MED-10'!F145+'CJPF-MED-11'!F145+'CJPF-MED-12'!F145+'CJPF-MED-13'!F145+'CJPF-MED-14'!F145</f>
        <v>0</v>
      </c>
      <c r="G145" s="56"/>
      <c r="H145" s="56"/>
      <c r="I145" s="56"/>
      <c r="J145" s="56">
        <f>'CJPF-MED-1'!J145+'CJPF-MED-2'!J145+'CJPF-MED-3'!J145+'CJPF-MED-4'!J145+'CJPF-MED-5'!J145+'CJPF-MED-6'!J145+'CJPF-MED-7'!J145+'CJPF-MED-8'!J145+'CJPF-MED-9'!J145+'CJPF-MED-10'!J145+'CJPF-MED-11'!J145+'CJPF-MED-12'!J145+'CJPF-MED-13'!J145+'CJPF-MED-14'!J145</f>
        <v>108</v>
      </c>
      <c r="K145" s="56">
        <f>'CJPF-MED-1'!K145+'CJPF-MED-2'!K145+'CJPF-MED-3'!K145+'CJPF-MED-4'!K145+'CJPF-MED-5'!K145+'CJPF-MED-6'!K145+'CJPF-MED-7'!K145+'CJPF-MED-8'!K145+'CJPF-MED-9'!K145+'CJPF-MED-10'!K145+'CJPF-MED-11'!K145+'CJPF-MED-12'!K145+'CJPF-MED-13'!K145+'CJPF-MED-14'!K145</f>
        <v>0</v>
      </c>
      <c r="L145" s="56"/>
      <c r="M145" s="56">
        <f>J145+K145</f>
        <v>108</v>
      </c>
      <c r="N145" s="56"/>
      <c r="O145" s="56"/>
      <c r="P145" s="56"/>
      <c r="Q145" s="56">
        <f>'CJPF-MED-1'!Q145+'CJPF-MED-2'!Q145+'CJPF-MED-3'!Q145+'CJPF-MED-4'!Q145+'CJPF-MED-5'!Q145+'CJPF-MED-6'!Q145+'CJPF-MED-7'!Q145+'CJPF-MED-8'!Q145+'CJPF-MED-9'!Q145+'CJPF-MED-10'!Q145+'CJPF-MED-11'!Q145+'CJPF-MED-12'!Q145+'CJPF-MED-13'!Q145+'CJPF-MED-14'!Q145</f>
        <v>100</v>
      </c>
      <c r="R145" s="56">
        <f>'CJPF-MED-1'!R145+'CJPF-MED-2'!R145+'CJPF-MED-3'!R145+'CJPF-MED-4'!R145+'CJPF-MED-5'!R145+'CJPF-MED-6'!R145+'CJPF-MED-7'!R145+'CJPF-MED-8'!R145+'CJPF-MED-9'!R145+'CJPF-MED-10'!R145+'CJPF-MED-11'!R145+'CJPF-MED-12'!R145+'CJPF-MED-13'!R145+'CJPF-MED-14'!R145</f>
        <v>0</v>
      </c>
      <c r="S145" s="56">
        <f>'CJPF-MED-1'!S145+'CJPF-MED-2'!S145+'CJPF-MED-3'!S145+'CJPF-MED-4'!S145+'CJPF-MED-5'!S145+'CJPF-MED-6'!S145+'CJPF-MED-7'!S145+'CJPF-MED-8'!S145+'CJPF-MED-9'!S145+'CJPF-MED-10'!S145+'CJPF-MED-11'!S145+'CJPF-MED-12'!S145+'CJPF-MED-13'!S145+'CJPF-MED-14'!S145</f>
        <v>8</v>
      </c>
      <c r="T145" s="56">
        <f>'CJPF-MED-1'!T145+'CJPF-MED-2'!T145+'CJPF-MED-3'!T145+'CJPF-MED-4'!T145+'CJPF-MED-5'!T145+'CJPF-MED-6'!T145+'CJPF-MED-7'!T145+'CJPF-MED-8'!T145+'CJPF-MED-9'!T145+'CJPF-MED-10'!T145+'CJPF-MED-11'!T145+'CJPF-MED-12'!T145+'CJPF-MED-13'!T145+'CJPF-MED-14'!T145</f>
        <v>0</v>
      </c>
      <c r="U145" s="56">
        <f>'CJPF-MED-1'!U145+'CJPF-MED-2'!U145+'CJPF-MED-3'!U145+'CJPF-MED-4'!U145+'CJPF-MED-5'!U145+'CJPF-MED-6'!U145+'CJPF-MED-7'!U145+'CJPF-MED-8'!U145+'CJPF-MED-9'!U145+'CJPF-MED-10'!U145+'CJPF-MED-11'!U145+'CJPF-MED-12'!U145+'CJPF-MED-13'!U145+'CJPF-MED-14'!U145</f>
        <v>0</v>
      </c>
      <c r="V145" s="56"/>
      <c r="W145" s="56">
        <f>SUM(Q145:U145)</f>
        <v>108</v>
      </c>
      <c r="X145" s="56"/>
      <c r="Y145" s="56"/>
      <c r="Z145" s="56"/>
      <c r="AA145" s="56">
        <f>'CJPF-MED-1'!AA145+'CJPF-MED-2'!AA145+'CJPF-MED-3'!AA145+'CJPF-MED-4'!AA145+'CJPF-MED-5'!AA145+'CJPF-MED-6'!AA145+'CJPF-MED-7'!AA145+'CJPF-MED-8'!AA145+'CJPF-MED-9'!AA145+'CJPF-MED-10'!AA145+'CJPF-MED-11'!AA145+'CJPF-MED-12'!AA145+'CJPF-MED-13'!AA145+'CJPF-MED-14'!AA145</f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f>F145</f>
        <v>0</v>
      </c>
      <c r="G147" s="10"/>
      <c r="H147" s="10"/>
      <c r="I147" s="10"/>
      <c r="J147" s="15">
        <f>J145</f>
        <v>108</v>
      </c>
      <c r="K147" s="15">
        <f>K145</f>
        <v>0</v>
      </c>
      <c r="L147" s="10"/>
      <c r="M147" s="15">
        <f>M145</f>
        <v>108</v>
      </c>
      <c r="N147" s="10"/>
      <c r="O147" s="10"/>
      <c r="P147" s="10"/>
      <c r="Q147" s="15">
        <f>Q145</f>
        <v>100</v>
      </c>
      <c r="R147" s="15">
        <f>R145</f>
        <v>0</v>
      </c>
      <c r="S147" s="15">
        <f>S145</f>
        <v>8</v>
      </c>
      <c r="T147" s="15">
        <f>T145</f>
        <v>0</v>
      </c>
      <c r="U147" s="15">
        <f>U145</f>
        <v>0</v>
      </c>
      <c r="V147" s="10"/>
      <c r="W147" s="15">
        <f>W145</f>
        <v>108</v>
      </c>
      <c r="X147" s="10"/>
      <c r="Y147" s="10"/>
      <c r="Z147" s="10"/>
      <c r="AA147" s="15">
        <f>AA145</f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f>'CJPF-MED-1'!F150+'CJPF-MED-2'!F150+'CJPF-MED-3'!F150+'CJPF-MED-4'!F150+'CJPF-MED-5'!F150+'CJPF-MED-6'!F150+'CJPF-MED-7'!F150+'CJPF-MED-8'!F150+'CJPF-MED-9'!F150+'CJPF-MED-10'!F150+'CJPF-MED-11'!F150+'CJPF-MED-12'!F150+'CJPF-MED-13'!F150+'CJPF-MED-14'!F150</f>
        <v>0</v>
      </c>
      <c r="G150" s="56"/>
      <c r="H150" s="56"/>
      <c r="I150" s="56"/>
      <c r="J150" s="56">
        <f>'CJPF-MED-1'!J150+'CJPF-MED-2'!J150+'CJPF-MED-3'!J150+'CJPF-MED-4'!J150+'CJPF-MED-5'!J150+'CJPF-MED-6'!J150+'CJPF-MED-7'!J150+'CJPF-MED-8'!J150+'CJPF-MED-9'!J150+'CJPF-MED-10'!J150+'CJPF-MED-11'!J150+'CJPF-MED-12'!J150+'CJPF-MED-13'!J150+'CJPF-MED-14'!J150</f>
        <v>225</v>
      </c>
      <c r="K150" s="56">
        <f>'CJPF-MED-1'!K150+'CJPF-MED-2'!K150+'CJPF-MED-3'!K150+'CJPF-MED-4'!K150+'CJPF-MED-5'!K150+'CJPF-MED-6'!K150+'CJPF-MED-7'!K150+'CJPF-MED-8'!K150+'CJPF-MED-9'!K150+'CJPF-MED-10'!K150+'CJPF-MED-11'!K150+'CJPF-MED-12'!K150+'CJPF-MED-13'!K150+'CJPF-MED-14'!K150</f>
        <v>0</v>
      </c>
      <c r="L150" s="56"/>
      <c r="M150" s="56">
        <f>J150+K150</f>
        <v>225</v>
      </c>
      <c r="N150" s="56"/>
      <c r="O150" s="56"/>
      <c r="P150" s="56"/>
      <c r="Q150" s="56">
        <f>'CJPF-MED-1'!Q150+'CJPF-MED-2'!Q150+'CJPF-MED-3'!Q150+'CJPF-MED-4'!Q150+'CJPF-MED-5'!Q150+'CJPF-MED-6'!Q150+'CJPF-MED-7'!Q150+'CJPF-MED-8'!Q150+'CJPF-MED-9'!Q150+'CJPF-MED-10'!Q150+'CJPF-MED-11'!Q150+'CJPF-MED-12'!Q150+'CJPF-MED-13'!Q150+'CJPF-MED-14'!Q150</f>
        <v>223</v>
      </c>
      <c r="R150" s="56">
        <f>'CJPF-MED-1'!R150+'CJPF-MED-2'!R150+'CJPF-MED-3'!R150+'CJPF-MED-4'!R150+'CJPF-MED-5'!R150+'CJPF-MED-6'!R150+'CJPF-MED-7'!R150+'CJPF-MED-8'!R150+'CJPF-MED-9'!R150+'CJPF-MED-10'!R150+'CJPF-MED-11'!R150+'CJPF-MED-12'!R150+'CJPF-MED-13'!R150+'CJPF-MED-14'!R150</f>
        <v>2</v>
      </c>
      <c r="S150" s="56">
        <f>'CJPF-MED-1'!S150+'CJPF-MED-2'!S150+'CJPF-MED-3'!S150+'CJPF-MED-4'!S150+'CJPF-MED-5'!S150+'CJPF-MED-6'!S150+'CJPF-MED-7'!S150+'CJPF-MED-8'!S150+'CJPF-MED-9'!S150+'CJPF-MED-10'!S150+'CJPF-MED-11'!S150+'CJPF-MED-12'!S150+'CJPF-MED-13'!S150+'CJPF-MED-14'!S150</f>
        <v>0</v>
      </c>
      <c r="T150" s="56">
        <f>'CJPF-MED-1'!T150+'CJPF-MED-2'!T150+'CJPF-MED-3'!T150+'CJPF-MED-4'!T150+'CJPF-MED-5'!T150+'CJPF-MED-6'!T150+'CJPF-MED-7'!T150+'CJPF-MED-8'!T150+'CJPF-MED-9'!T150+'CJPF-MED-10'!T150+'CJPF-MED-11'!T150+'CJPF-MED-12'!T150+'CJPF-MED-13'!T150+'CJPF-MED-14'!T150</f>
        <v>0</v>
      </c>
      <c r="U150" s="56">
        <f>'CJPF-MED-1'!U150+'CJPF-MED-2'!U150+'CJPF-MED-3'!U150+'CJPF-MED-4'!U150+'CJPF-MED-5'!U150+'CJPF-MED-6'!U150+'CJPF-MED-7'!U150+'CJPF-MED-8'!U150+'CJPF-MED-9'!U150+'CJPF-MED-10'!U150+'CJPF-MED-11'!U150+'CJPF-MED-12'!U150+'CJPF-MED-13'!U150+'CJPF-MED-14'!U150</f>
        <v>0</v>
      </c>
      <c r="V150" s="56"/>
      <c r="W150" s="56">
        <f>SUM(Q150:U150)</f>
        <v>225</v>
      </c>
      <c r="X150" s="56"/>
      <c r="Y150" s="56"/>
      <c r="Z150" s="56"/>
      <c r="AA150" s="56">
        <f>'CJPF-MED-1'!AA150+'CJPF-MED-2'!AA150+'CJPF-MED-3'!AA150+'CJPF-MED-4'!AA150+'CJPF-MED-5'!AA150+'CJPF-MED-6'!AA150+'CJPF-MED-7'!AA150+'CJPF-MED-8'!AA150+'CJPF-MED-9'!AA150+'CJPF-MED-10'!AA150+'CJPF-MED-11'!AA150+'CJPF-MED-12'!AA150+'CJPF-MED-13'!AA150+'CJPF-MED-14'!AA150</f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f>F150</f>
        <v>0</v>
      </c>
      <c r="G152" s="10"/>
      <c r="H152" s="10"/>
      <c r="I152" s="10"/>
      <c r="J152" s="15">
        <f>J150</f>
        <v>225</v>
      </c>
      <c r="K152" s="15">
        <f>K150</f>
        <v>0</v>
      </c>
      <c r="L152" s="10"/>
      <c r="M152" s="15">
        <f>M150</f>
        <v>225</v>
      </c>
      <c r="N152" s="10"/>
      <c r="O152" s="10"/>
      <c r="P152" s="10"/>
      <c r="Q152" s="15">
        <f>Q150</f>
        <v>223</v>
      </c>
      <c r="R152" s="15">
        <f>R150</f>
        <v>2</v>
      </c>
      <c r="S152" s="15">
        <f>S150</f>
        <v>0</v>
      </c>
      <c r="T152" s="15">
        <f>T150</f>
        <v>0</v>
      </c>
      <c r="U152" s="15">
        <f>U150</f>
        <v>0</v>
      </c>
      <c r="V152" s="10"/>
      <c r="W152" s="15">
        <f>W150</f>
        <v>225</v>
      </c>
      <c r="X152" s="10"/>
      <c r="Y152" s="10"/>
      <c r="Z152" s="10"/>
      <c r="AA152" s="15">
        <f>AA150</f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f>'CJPF-MED-1'!F155+'CJPF-MED-2'!F155+'CJPF-MED-3'!F155+'CJPF-MED-4'!F155+'CJPF-MED-5'!F155+'CJPF-MED-6'!F155+'CJPF-MED-7'!F155+'CJPF-MED-8'!F155+'CJPF-MED-9'!F155+'CJPF-MED-10'!F155+'CJPF-MED-11'!F155+'CJPF-MED-12'!F155+'CJPF-MED-13'!F155+'CJPF-MED-14'!F155</f>
        <v>0</v>
      </c>
      <c r="G155" s="56"/>
      <c r="H155" s="56"/>
      <c r="I155" s="56"/>
      <c r="J155" s="56">
        <f>'CJPF-MED-1'!J155+'CJPF-MED-2'!J155+'CJPF-MED-3'!J155+'CJPF-MED-4'!J155+'CJPF-MED-5'!J155+'CJPF-MED-6'!J155+'CJPF-MED-7'!J155+'CJPF-MED-8'!J155+'CJPF-MED-9'!J155+'CJPF-MED-10'!J155+'CJPF-MED-11'!J155+'CJPF-MED-12'!J155+'CJPF-MED-13'!J155+'CJPF-MED-14'!J155</f>
        <v>153</v>
      </c>
      <c r="K155" s="56">
        <f>'CJPF-MED-1'!K155+'CJPF-MED-2'!K155+'CJPF-MED-3'!K155+'CJPF-MED-4'!K155+'CJPF-MED-5'!K155+'CJPF-MED-6'!K155+'CJPF-MED-7'!K155+'CJPF-MED-8'!K155+'CJPF-MED-9'!K155+'CJPF-MED-10'!K155+'CJPF-MED-11'!K155+'CJPF-MED-12'!K155+'CJPF-MED-13'!K155+'CJPF-MED-14'!K155</f>
        <v>0</v>
      </c>
      <c r="L155" s="56"/>
      <c r="M155" s="56">
        <f>J155+K155</f>
        <v>153</v>
      </c>
      <c r="N155" s="56"/>
      <c r="O155" s="56"/>
      <c r="P155" s="56"/>
      <c r="Q155" s="56">
        <f>'CJPF-MED-1'!Q155+'CJPF-MED-2'!Q155+'CJPF-MED-3'!Q155+'CJPF-MED-4'!Q155+'CJPF-MED-5'!Q155+'CJPF-MED-6'!Q155+'CJPF-MED-7'!Q155+'CJPF-MED-8'!Q155+'CJPF-MED-9'!Q155+'CJPF-MED-10'!Q155+'CJPF-MED-11'!Q155+'CJPF-MED-12'!Q155+'CJPF-MED-13'!Q155+'CJPF-MED-14'!Q155</f>
        <v>147</v>
      </c>
      <c r="R155" s="56">
        <f>'CJPF-MED-1'!R155+'CJPF-MED-2'!R155+'CJPF-MED-3'!R155+'CJPF-MED-4'!R155+'CJPF-MED-5'!R155+'CJPF-MED-6'!R155+'CJPF-MED-7'!R155+'CJPF-MED-8'!R155+'CJPF-MED-9'!R155+'CJPF-MED-10'!R155+'CJPF-MED-11'!R155+'CJPF-MED-12'!R155+'CJPF-MED-13'!R155+'CJPF-MED-14'!R155</f>
        <v>0</v>
      </c>
      <c r="S155" s="56">
        <f>'CJPF-MED-1'!S155+'CJPF-MED-2'!S155+'CJPF-MED-3'!S155+'CJPF-MED-4'!S155+'CJPF-MED-5'!S155+'CJPF-MED-6'!S155+'CJPF-MED-7'!S155+'CJPF-MED-8'!S155+'CJPF-MED-9'!S155+'CJPF-MED-10'!S155+'CJPF-MED-11'!S155+'CJPF-MED-12'!S155+'CJPF-MED-13'!S155+'CJPF-MED-14'!S155</f>
        <v>6</v>
      </c>
      <c r="T155" s="56">
        <f>'CJPF-MED-1'!T155+'CJPF-MED-2'!T155+'CJPF-MED-3'!T155+'CJPF-MED-4'!T155+'CJPF-MED-5'!T155+'CJPF-MED-6'!T155+'CJPF-MED-7'!T155+'CJPF-MED-8'!T155+'CJPF-MED-9'!T155+'CJPF-MED-10'!T155+'CJPF-MED-11'!T155+'CJPF-MED-12'!T155+'CJPF-MED-13'!T155+'CJPF-MED-14'!T155</f>
        <v>0</v>
      </c>
      <c r="U155" s="56">
        <f>'CJPF-MED-1'!U155+'CJPF-MED-2'!U155+'CJPF-MED-3'!U155+'CJPF-MED-4'!U155+'CJPF-MED-5'!U155+'CJPF-MED-6'!U155+'CJPF-MED-7'!U155+'CJPF-MED-8'!U155+'CJPF-MED-9'!U155+'CJPF-MED-10'!U155+'CJPF-MED-11'!U155+'CJPF-MED-12'!U155+'CJPF-MED-13'!U155+'CJPF-MED-14'!U155</f>
        <v>0</v>
      </c>
      <c r="V155" s="56"/>
      <c r="W155" s="56">
        <f>SUM(Q155:U155)</f>
        <v>153</v>
      </c>
      <c r="X155" s="56"/>
      <c r="Y155" s="56"/>
      <c r="Z155" s="56"/>
      <c r="AA155" s="56">
        <f>'CJPF-MED-1'!AA155+'CJPF-MED-2'!AA155+'CJPF-MED-3'!AA155+'CJPF-MED-4'!AA155+'CJPF-MED-5'!AA155+'CJPF-MED-6'!AA155+'CJPF-MED-7'!AA155+'CJPF-MED-8'!AA155+'CJPF-MED-9'!AA155+'CJPF-MED-10'!AA155+'CJPF-MED-11'!AA155+'CJPF-MED-12'!AA155+'CJPF-MED-13'!AA155+'CJPF-MED-14'!AA155</f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f>F155</f>
        <v>0</v>
      </c>
      <c r="G157" s="10"/>
      <c r="H157" s="10"/>
      <c r="I157" s="10"/>
      <c r="J157" s="15">
        <f>J155</f>
        <v>153</v>
      </c>
      <c r="K157" s="15">
        <f>K155</f>
        <v>0</v>
      </c>
      <c r="L157" s="10"/>
      <c r="M157" s="15">
        <f>M155</f>
        <v>153</v>
      </c>
      <c r="N157" s="10"/>
      <c r="O157" s="10"/>
      <c r="P157" s="10"/>
      <c r="Q157" s="15">
        <f>Q155</f>
        <v>147</v>
      </c>
      <c r="R157" s="15">
        <f>R155</f>
        <v>0</v>
      </c>
      <c r="S157" s="15">
        <f>S155</f>
        <v>6</v>
      </c>
      <c r="T157" s="15">
        <f>T155</f>
        <v>0</v>
      </c>
      <c r="U157" s="15">
        <f>U155</f>
        <v>0</v>
      </c>
      <c r="V157" s="10"/>
      <c r="W157" s="15">
        <f>W155</f>
        <v>153</v>
      </c>
      <c r="X157" s="10"/>
      <c r="Y157" s="10"/>
      <c r="Z157" s="10"/>
      <c r="AA157" s="15">
        <f>AA155</f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f>'CJPF-MED-1'!F160+'CJPF-MED-2'!F160+'CJPF-MED-3'!F160+'CJPF-MED-4'!F160+'CJPF-MED-5'!F160+'CJPF-MED-6'!F160+'CJPF-MED-7'!F160+'CJPF-MED-8'!F160+'CJPF-MED-9'!F160+'CJPF-MED-10'!F160+'CJPF-MED-11'!F160+'CJPF-MED-12'!F160+'CJPF-MED-13'!F160+'CJPF-MED-14'!F160</f>
        <v>0</v>
      </c>
      <c r="G160" s="56"/>
      <c r="H160" s="56"/>
      <c r="I160" s="56"/>
      <c r="J160" s="56">
        <f>'CJPF-MED-1'!J160+'CJPF-MED-2'!J160+'CJPF-MED-3'!J160+'CJPF-MED-4'!J160+'CJPF-MED-5'!J160+'CJPF-MED-6'!J160+'CJPF-MED-7'!J160+'CJPF-MED-8'!J160+'CJPF-MED-9'!J160+'CJPF-MED-10'!J160+'CJPF-MED-11'!J160+'CJPF-MED-12'!J160+'CJPF-MED-13'!J160+'CJPF-MED-14'!J160</f>
        <v>236</v>
      </c>
      <c r="K160" s="56">
        <f>'CJPF-MED-1'!K160+'CJPF-MED-2'!K160+'CJPF-MED-3'!K160+'CJPF-MED-4'!K160+'CJPF-MED-5'!K160+'CJPF-MED-6'!K160+'CJPF-MED-7'!K160+'CJPF-MED-8'!K160+'CJPF-MED-9'!K160+'CJPF-MED-10'!K160+'CJPF-MED-11'!K160+'CJPF-MED-12'!K160+'CJPF-MED-13'!K160+'CJPF-MED-14'!K160</f>
        <v>0</v>
      </c>
      <c r="L160" s="56"/>
      <c r="M160" s="56">
        <f>J160+K160</f>
        <v>236</v>
      </c>
      <c r="N160" s="56"/>
      <c r="O160" s="56"/>
      <c r="P160" s="56"/>
      <c r="Q160" s="56">
        <f>'CJPF-MED-1'!Q160+'CJPF-MED-2'!Q160+'CJPF-MED-3'!Q160+'CJPF-MED-4'!Q160+'CJPF-MED-5'!Q160+'CJPF-MED-6'!Q160+'CJPF-MED-7'!Q160+'CJPF-MED-8'!Q160+'CJPF-MED-9'!Q160+'CJPF-MED-10'!Q160+'CJPF-MED-11'!Q160+'CJPF-MED-12'!Q160+'CJPF-MED-13'!Q160+'CJPF-MED-14'!Q160</f>
        <v>229</v>
      </c>
      <c r="R160" s="56">
        <f>'CJPF-MED-1'!R160+'CJPF-MED-2'!R160+'CJPF-MED-3'!R160+'CJPF-MED-4'!R160+'CJPF-MED-5'!R160+'CJPF-MED-6'!R160+'CJPF-MED-7'!R160+'CJPF-MED-8'!R160+'CJPF-MED-9'!R160+'CJPF-MED-10'!R160+'CJPF-MED-11'!R160+'CJPF-MED-12'!R160+'CJPF-MED-13'!R160+'CJPF-MED-14'!R160</f>
        <v>0</v>
      </c>
      <c r="S160" s="56">
        <f>'CJPF-MED-1'!S160+'CJPF-MED-2'!S160+'CJPF-MED-3'!S160+'CJPF-MED-4'!S160+'CJPF-MED-5'!S160+'CJPF-MED-6'!S160+'CJPF-MED-7'!S160+'CJPF-MED-8'!S160+'CJPF-MED-9'!S160+'CJPF-MED-10'!S160+'CJPF-MED-11'!S160+'CJPF-MED-12'!S160+'CJPF-MED-13'!S160+'CJPF-MED-14'!S160</f>
        <v>2</v>
      </c>
      <c r="T160" s="56">
        <f>'CJPF-MED-1'!T160+'CJPF-MED-2'!T160+'CJPF-MED-3'!T160+'CJPF-MED-4'!T160+'CJPF-MED-5'!T160+'CJPF-MED-6'!T160+'CJPF-MED-7'!T160+'CJPF-MED-8'!T160+'CJPF-MED-9'!T160+'CJPF-MED-10'!T160+'CJPF-MED-11'!T160+'CJPF-MED-12'!T160+'CJPF-MED-13'!T160+'CJPF-MED-14'!T160</f>
        <v>0</v>
      </c>
      <c r="U160" s="56">
        <f>'CJPF-MED-1'!U160+'CJPF-MED-2'!U160+'CJPF-MED-3'!U160+'CJPF-MED-4'!U160+'CJPF-MED-5'!U160+'CJPF-MED-6'!U160+'CJPF-MED-7'!U160+'CJPF-MED-8'!U160+'CJPF-MED-9'!U160+'CJPF-MED-10'!U160+'CJPF-MED-11'!U160+'CJPF-MED-12'!U160+'CJPF-MED-13'!U160+'CJPF-MED-14'!U160</f>
        <v>5</v>
      </c>
      <c r="V160" s="56"/>
      <c r="W160" s="56">
        <f>SUM(Q160:U160)</f>
        <v>236</v>
      </c>
      <c r="X160" s="56"/>
      <c r="Y160" s="56"/>
      <c r="Z160" s="56"/>
      <c r="AA160" s="56">
        <f>'CJPF-MED-1'!AA160+'CJPF-MED-2'!AA160+'CJPF-MED-3'!AA160+'CJPF-MED-4'!AA160+'CJPF-MED-5'!AA160+'CJPF-MED-6'!AA160+'CJPF-MED-7'!AA160+'CJPF-MED-8'!AA160+'CJPF-MED-9'!AA160+'CJPF-MED-10'!AA160+'CJPF-MED-11'!AA160+'CJPF-MED-12'!AA160+'CJPF-MED-13'!AA160+'CJPF-MED-14'!AA160</f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f>F160</f>
        <v>0</v>
      </c>
      <c r="G162" s="10"/>
      <c r="H162" s="10"/>
      <c r="I162" s="10"/>
      <c r="J162" s="15">
        <f>J160</f>
        <v>236</v>
      </c>
      <c r="K162" s="15">
        <f>K160</f>
        <v>0</v>
      </c>
      <c r="L162" s="10"/>
      <c r="M162" s="15">
        <f>M160</f>
        <v>236</v>
      </c>
      <c r="N162" s="10"/>
      <c r="O162" s="10"/>
      <c r="P162" s="10"/>
      <c r="Q162" s="15">
        <f>Q160</f>
        <v>229</v>
      </c>
      <c r="R162" s="15">
        <f>R160</f>
        <v>0</v>
      </c>
      <c r="S162" s="15">
        <f>S160</f>
        <v>2</v>
      </c>
      <c r="T162" s="15">
        <f>T160</f>
        <v>0</v>
      </c>
      <c r="U162" s="15">
        <f>U160</f>
        <v>5</v>
      </c>
      <c r="V162" s="10"/>
      <c r="W162" s="15">
        <f>W160</f>
        <v>236</v>
      </c>
      <c r="X162" s="10"/>
      <c r="Y162" s="10"/>
      <c r="Z162" s="10"/>
      <c r="AA162" s="15">
        <f>AA160</f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f>'CJPF-MED-1'!F165+'CJPF-MED-2'!F165+'CJPF-MED-3'!F165+'CJPF-MED-4'!F165+'CJPF-MED-5'!F165+'CJPF-MED-6'!F165+'CJPF-MED-7'!F165+'CJPF-MED-8'!F165+'CJPF-MED-9'!F165+'CJPF-MED-10'!F165+'CJPF-MED-11'!F165+'CJPF-MED-12'!F165+'CJPF-MED-13'!F165+'CJPF-MED-14'!F165</f>
        <v>0</v>
      </c>
      <c r="G165" s="56"/>
      <c r="H165" s="56"/>
      <c r="I165" s="56"/>
      <c r="J165" s="56">
        <f>'CJPF-MED-1'!J165+'CJPF-MED-2'!J165+'CJPF-MED-3'!J165+'CJPF-MED-4'!J165+'CJPF-MED-5'!J165+'CJPF-MED-6'!J165+'CJPF-MED-7'!J165+'CJPF-MED-8'!J165+'CJPF-MED-9'!J165+'CJPF-MED-10'!J165+'CJPF-MED-11'!J165+'CJPF-MED-12'!J165+'CJPF-MED-13'!J165+'CJPF-MED-14'!J165</f>
        <v>66</v>
      </c>
      <c r="K165" s="56">
        <f>'CJPF-MED-1'!K165+'CJPF-MED-2'!K165+'CJPF-MED-3'!K165+'CJPF-MED-4'!K165+'CJPF-MED-5'!K165+'CJPF-MED-6'!K165+'CJPF-MED-7'!K165+'CJPF-MED-8'!K165+'CJPF-MED-9'!K165+'CJPF-MED-10'!K165+'CJPF-MED-11'!K165+'CJPF-MED-12'!K165+'CJPF-MED-13'!K165+'CJPF-MED-14'!K165</f>
        <v>0</v>
      </c>
      <c r="L165" s="56"/>
      <c r="M165" s="56">
        <f>J165+K165</f>
        <v>66</v>
      </c>
      <c r="N165" s="56"/>
      <c r="O165" s="56"/>
      <c r="P165" s="56"/>
      <c r="Q165" s="56">
        <f>'CJPF-MED-1'!Q165+'CJPF-MED-2'!Q165+'CJPF-MED-3'!Q165+'CJPF-MED-4'!Q165+'CJPF-MED-5'!Q165+'CJPF-MED-6'!Q165+'CJPF-MED-7'!Q165+'CJPF-MED-8'!Q165+'CJPF-MED-9'!Q165+'CJPF-MED-10'!Q165+'CJPF-MED-11'!Q165+'CJPF-MED-12'!Q165+'CJPF-MED-13'!Q165+'CJPF-MED-14'!Q165</f>
        <v>57</v>
      </c>
      <c r="R165" s="56">
        <f>'CJPF-MED-1'!R165+'CJPF-MED-2'!R165+'CJPF-MED-3'!R165+'CJPF-MED-4'!R165+'CJPF-MED-5'!R165+'CJPF-MED-6'!R165+'CJPF-MED-7'!R165+'CJPF-MED-8'!R165+'CJPF-MED-9'!R165+'CJPF-MED-10'!R165+'CJPF-MED-11'!R165+'CJPF-MED-12'!R165+'CJPF-MED-13'!R165+'CJPF-MED-14'!R165</f>
        <v>0</v>
      </c>
      <c r="S165" s="56">
        <f>'CJPF-MED-1'!S165+'CJPF-MED-2'!S165+'CJPF-MED-3'!S165+'CJPF-MED-4'!S165+'CJPF-MED-5'!S165+'CJPF-MED-6'!S165+'CJPF-MED-7'!S165+'CJPF-MED-8'!S165+'CJPF-MED-9'!S165+'CJPF-MED-10'!S165+'CJPF-MED-11'!S165+'CJPF-MED-12'!S165+'CJPF-MED-13'!S165+'CJPF-MED-14'!S165</f>
        <v>9</v>
      </c>
      <c r="T165" s="56">
        <f>'CJPF-MED-1'!T165+'CJPF-MED-2'!T165+'CJPF-MED-3'!T165+'CJPF-MED-4'!T165+'CJPF-MED-5'!T165+'CJPF-MED-6'!T165+'CJPF-MED-7'!T165+'CJPF-MED-8'!T165+'CJPF-MED-9'!T165+'CJPF-MED-10'!T165+'CJPF-MED-11'!T165+'CJPF-MED-12'!T165+'CJPF-MED-13'!T165+'CJPF-MED-14'!T165</f>
        <v>0</v>
      </c>
      <c r="U165" s="56">
        <f>'CJPF-MED-1'!U165+'CJPF-MED-2'!U165+'CJPF-MED-3'!U165+'CJPF-MED-4'!U165+'CJPF-MED-5'!U165+'CJPF-MED-6'!U165+'CJPF-MED-7'!U165+'CJPF-MED-8'!U165+'CJPF-MED-9'!U165+'CJPF-MED-10'!U165+'CJPF-MED-11'!U165+'CJPF-MED-12'!U165+'CJPF-MED-13'!U165+'CJPF-MED-14'!U165</f>
        <v>0</v>
      </c>
      <c r="V165" s="56"/>
      <c r="W165" s="56">
        <f>SUM(Q165:U165)</f>
        <v>66</v>
      </c>
      <c r="X165" s="56"/>
      <c r="Y165" s="56"/>
      <c r="Z165" s="56"/>
      <c r="AA165" s="56">
        <f>'CJPF-MED-1'!AA165+'CJPF-MED-2'!AA165+'CJPF-MED-3'!AA165+'CJPF-MED-4'!AA165+'CJPF-MED-5'!AA165+'CJPF-MED-6'!AA165+'CJPF-MED-7'!AA165+'CJPF-MED-8'!AA165+'CJPF-MED-9'!AA165+'CJPF-MED-10'!AA165+'CJPF-MED-11'!AA165+'CJPF-MED-12'!AA165+'CJPF-MED-13'!AA165+'CJPF-MED-14'!AA165</f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f>F165</f>
        <v>0</v>
      </c>
      <c r="G167" s="10"/>
      <c r="H167" s="10"/>
      <c r="I167" s="10"/>
      <c r="J167" s="15">
        <f>J165</f>
        <v>66</v>
      </c>
      <c r="K167" s="15">
        <f>K165</f>
        <v>0</v>
      </c>
      <c r="L167" s="10"/>
      <c r="M167" s="15">
        <f>M165</f>
        <v>66</v>
      </c>
      <c r="N167" s="10"/>
      <c r="O167" s="10"/>
      <c r="P167" s="10"/>
      <c r="Q167" s="15">
        <f>Q165</f>
        <v>57</v>
      </c>
      <c r="R167" s="15">
        <f>R165</f>
        <v>0</v>
      </c>
      <c r="S167" s="15">
        <f>S165</f>
        <v>9</v>
      </c>
      <c r="T167" s="15">
        <f>T165</f>
        <v>0</v>
      </c>
      <c r="U167" s="15">
        <f>U165</f>
        <v>0</v>
      </c>
      <c r="V167" s="10"/>
      <c r="W167" s="15">
        <f>W165</f>
        <v>66</v>
      </c>
      <c r="X167" s="10"/>
      <c r="Y167" s="10"/>
      <c r="Z167" s="10"/>
      <c r="AA167" s="15">
        <f>AA165</f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f>'CJPF-MED-1'!F170+'CJPF-MED-2'!F170+'CJPF-MED-3'!F170+'CJPF-MED-4'!F170+'CJPF-MED-5'!F170+'CJPF-MED-6'!F170+'CJPF-MED-7'!F170+'CJPF-MED-8'!F170+'CJPF-MED-9'!F170+'CJPF-MED-10'!F170+'CJPF-MED-11'!F170+'CJPF-MED-12'!F170+'CJPF-MED-13'!F170+'CJPF-MED-14'!F170</f>
        <v>0</v>
      </c>
      <c r="G170" s="56"/>
      <c r="H170" s="56"/>
      <c r="I170" s="56"/>
      <c r="J170" s="56">
        <f>'CJPF-MED-1'!J170+'CJPF-MED-2'!J170+'CJPF-MED-3'!J170+'CJPF-MED-4'!J170+'CJPF-MED-5'!J170+'CJPF-MED-6'!J170+'CJPF-MED-7'!J170+'CJPF-MED-8'!J170+'CJPF-MED-9'!J170+'CJPF-MED-10'!J170+'CJPF-MED-11'!J170+'CJPF-MED-12'!J170+'CJPF-MED-13'!J170+'CJPF-MED-14'!J170</f>
        <v>161</v>
      </c>
      <c r="K170" s="56">
        <f>'CJPF-MED-1'!K170+'CJPF-MED-2'!K170+'CJPF-MED-3'!K170+'CJPF-MED-4'!K170+'CJPF-MED-5'!K170+'CJPF-MED-6'!K170+'CJPF-MED-7'!K170+'CJPF-MED-8'!K170+'CJPF-MED-9'!K170+'CJPF-MED-10'!K170+'CJPF-MED-11'!K170+'CJPF-MED-12'!K170+'CJPF-MED-13'!K170+'CJPF-MED-14'!K170</f>
        <v>0</v>
      </c>
      <c r="L170" s="56"/>
      <c r="M170" s="56">
        <f>J170+K170</f>
        <v>161</v>
      </c>
      <c r="N170" s="56"/>
      <c r="O170" s="56"/>
      <c r="P170" s="56"/>
      <c r="Q170" s="56">
        <f>'CJPF-MED-1'!Q170+'CJPF-MED-2'!Q170+'CJPF-MED-3'!Q170+'CJPF-MED-4'!Q170+'CJPF-MED-5'!Q170+'CJPF-MED-6'!Q170+'CJPF-MED-7'!Q170+'CJPF-MED-8'!Q170+'CJPF-MED-9'!Q170+'CJPF-MED-10'!Q170+'CJPF-MED-11'!Q170+'CJPF-MED-12'!Q170+'CJPF-MED-13'!Q170+'CJPF-MED-14'!Q170</f>
        <v>77</v>
      </c>
      <c r="R170" s="56">
        <f>'CJPF-MED-1'!R170+'CJPF-MED-2'!R170+'CJPF-MED-3'!R170+'CJPF-MED-4'!R170+'CJPF-MED-5'!R170+'CJPF-MED-6'!R170+'CJPF-MED-7'!R170+'CJPF-MED-8'!R170+'CJPF-MED-9'!R170+'CJPF-MED-10'!R170+'CJPF-MED-11'!R170+'CJPF-MED-12'!R170+'CJPF-MED-13'!R170+'CJPF-MED-14'!R170</f>
        <v>0</v>
      </c>
      <c r="S170" s="56">
        <f>'CJPF-MED-1'!S170+'CJPF-MED-2'!S170+'CJPF-MED-3'!S170+'CJPF-MED-4'!S170+'CJPF-MED-5'!S170+'CJPF-MED-6'!S170+'CJPF-MED-7'!S170+'CJPF-MED-8'!S170+'CJPF-MED-9'!S170+'CJPF-MED-10'!S170+'CJPF-MED-11'!S170+'CJPF-MED-12'!S170+'CJPF-MED-13'!S170+'CJPF-MED-14'!S170</f>
        <v>84</v>
      </c>
      <c r="T170" s="56">
        <f>'CJPF-MED-1'!T170+'CJPF-MED-2'!T170+'CJPF-MED-3'!T170+'CJPF-MED-4'!T170+'CJPF-MED-5'!T170+'CJPF-MED-6'!T170+'CJPF-MED-7'!T170+'CJPF-MED-8'!T170+'CJPF-MED-9'!T170+'CJPF-MED-10'!T170+'CJPF-MED-11'!T170+'CJPF-MED-12'!T170+'CJPF-MED-13'!T170+'CJPF-MED-14'!T170</f>
        <v>0</v>
      </c>
      <c r="U170" s="56">
        <f>'CJPF-MED-1'!U170+'CJPF-MED-2'!U170+'CJPF-MED-3'!U170+'CJPF-MED-4'!U170+'CJPF-MED-5'!U170+'CJPF-MED-6'!U170+'CJPF-MED-7'!U170+'CJPF-MED-8'!U170+'CJPF-MED-9'!U170+'CJPF-MED-10'!U170+'CJPF-MED-11'!U170+'CJPF-MED-12'!U170+'CJPF-MED-13'!U170+'CJPF-MED-14'!U170</f>
        <v>0</v>
      </c>
      <c r="V170" s="56"/>
      <c r="W170" s="56">
        <f>SUM(Q170:U170)</f>
        <v>161</v>
      </c>
      <c r="X170" s="56"/>
      <c r="Y170" s="56"/>
      <c r="Z170" s="56"/>
      <c r="AA170" s="56">
        <f>'CJPF-MED-1'!AA170+'CJPF-MED-2'!AA170+'CJPF-MED-3'!AA170+'CJPF-MED-4'!AA170+'CJPF-MED-5'!AA170+'CJPF-MED-6'!AA170+'CJPF-MED-7'!AA170+'CJPF-MED-8'!AA170+'CJPF-MED-9'!AA170+'CJPF-MED-10'!AA170+'CJPF-MED-11'!AA170+'CJPF-MED-12'!AA170+'CJPF-MED-13'!AA170+'CJPF-MED-14'!AA170</f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f>F170</f>
        <v>0</v>
      </c>
      <c r="G172" s="10"/>
      <c r="H172" s="10"/>
      <c r="I172" s="10"/>
      <c r="J172" s="15">
        <f>J170</f>
        <v>161</v>
      </c>
      <c r="K172" s="15">
        <f>K170</f>
        <v>0</v>
      </c>
      <c r="L172" s="10"/>
      <c r="M172" s="15">
        <f>M170</f>
        <v>161</v>
      </c>
      <c r="N172" s="10"/>
      <c r="O172" s="10"/>
      <c r="P172" s="10"/>
      <c r="Q172" s="15">
        <f>Q170</f>
        <v>77</v>
      </c>
      <c r="R172" s="15">
        <f>R170</f>
        <v>0</v>
      </c>
      <c r="S172" s="15">
        <f>S170</f>
        <v>84</v>
      </c>
      <c r="T172" s="15">
        <f>T170</f>
        <v>0</v>
      </c>
      <c r="U172" s="15">
        <f>U170</f>
        <v>0</v>
      </c>
      <c r="V172" s="10"/>
      <c r="W172" s="15">
        <f>W170</f>
        <v>161</v>
      </c>
      <c r="X172" s="10"/>
      <c r="Y172" s="10"/>
      <c r="Z172" s="10"/>
      <c r="AA172" s="15">
        <f>AA170</f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f>'CJPF-MED-1'!F175+'CJPF-MED-2'!F175+'CJPF-MED-3'!F175+'CJPF-MED-4'!F175+'CJPF-MED-5'!F175+'CJPF-MED-6'!F175+'CJPF-MED-7'!F175+'CJPF-MED-8'!F175+'CJPF-MED-9'!F175+'CJPF-MED-10'!F175+'CJPF-MED-11'!F175+'CJPF-MED-12'!F175+'CJPF-MED-13'!F175+'CJPF-MED-14'!F175</f>
        <v>0</v>
      </c>
      <c r="G175" s="56"/>
      <c r="H175" s="56"/>
      <c r="I175" s="56"/>
      <c r="J175" s="56">
        <f>'CJPF-MED-1'!J175+'CJPF-MED-2'!J175+'CJPF-MED-3'!J175+'CJPF-MED-4'!J175+'CJPF-MED-5'!J175+'CJPF-MED-6'!J175+'CJPF-MED-7'!J175+'CJPF-MED-8'!J175+'CJPF-MED-9'!J175+'CJPF-MED-10'!J175+'CJPF-MED-11'!J175+'CJPF-MED-12'!J175+'CJPF-MED-13'!J175+'CJPF-MED-14'!J175</f>
        <v>324</v>
      </c>
      <c r="K175" s="56">
        <f>'CJPF-MED-1'!K175+'CJPF-MED-2'!K175+'CJPF-MED-3'!K175+'CJPF-MED-4'!K175+'CJPF-MED-5'!K175+'CJPF-MED-6'!K175+'CJPF-MED-7'!K175+'CJPF-MED-8'!K175+'CJPF-MED-9'!K175+'CJPF-MED-10'!K175+'CJPF-MED-11'!K175+'CJPF-MED-12'!K175+'CJPF-MED-13'!K175+'CJPF-MED-14'!K175</f>
        <v>0</v>
      </c>
      <c r="L175" s="56"/>
      <c r="M175" s="56">
        <f>J175+K175</f>
        <v>324</v>
      </c>
      <c r="N175" s="56"/>
      <c r="O175" s="56"/>
      <c r="P175" s="56"/>
      <c r="Q175" s="56">
        <f>'CJPF-MED-1'!Q175+'CJPF-MED-2'!Q175+'CJPF-MED-3'!Q175+'CJPF-MED-4'!Q175+'CJPF-MED-5'!Q175+'CJPF-MED-6'!Q175+'CJPF-MED-7'!Q175+'CJPF-MED-8'!Q175+'CJPF-MED-9'!Q175+'CJPF-MED-10'!Q175+'CJPF-MED-11'!Q175+'CJPF-MED-12'!Q175+'CJPF-MED-13'!Q175+'CJPF-MED-14'!Q175</f>
        <v>262</v>
      </c>
      <c r="R175" s="56">
        <f>'CJPF-MED-1'!R175+'CJPF-MED-2'!R175+'CJPF-MED-3'!R175+'CJPF-MED-4'!R175+'CJPF-MED-5'!R175+'CJPF-MED-6'!R175+'CJPF-MED-7'!R175+'CJPF-MED-8'!R175+'CJPF-MED-9'!R175+'CJPF-MED-10'!R175+'CJPF-MED-11'!R175+'CJPF-MED-12'!R175+'CJPF-MED-13'!R175+'CJPF-MED-14'!R175</f>
        <v>7</v>
      </c>
      <c r="S175" s="56">
        <f>'CJPF-MED-1'!S175+'CJPF-MED-2'!S175+'CJPF-MED-3'!S175+'CJPF-MED-4'!S175+'CJPF-MED-5'!S175+'CJPF-MED-6'!S175+'CJPF-MED-7'!S175+'CJPF-MED-8'!S175+'CJPF-MED-9'!S175+'CJPF-MED-10'!S175+'CJPF-MED-11'!S175+'CJPF-MED-12'!S175+'CJPF-MED-13'!S175+'CJPF-MED-14'!S175</f>
        <v>55</v>
      </c>
      <c r="T175" s="56">
        <f>'CJPF-MED-1'!T175+'CJPF-MED-2'!T175+'CJPF-MED-3'!T175+'CJPF-MED-4'!T175+'CJPF-MED-5'!T175+'CJPF-MED-6'!T175+'CJPF-MED-7'!T175+'CJPF-MED-8'!T175+'CJPF-MED-9'!T175+'CJPF-MED-10'!T175+'CJPF-MED-11'!T175+'CJPF-MED-12'!T175+'CJPF-MED-13'!T175+'CJPF-MED-14'!T175</f>
        <v>0</v>
      </c>
      <c r="U175" s="56">
        <f>'CJPF-MED-1'!U175+'CJPF-MED-2'!U175+'CJPF-MED-3'!U175+'CJPF-MED-4'!U175+'CJPF-MED-5'!U175+'CJPF-MED-6'!U175+'CJPF-MED-7'!U175+'CJPF-MED-8'!U175+'CJPF-MED-9'!U175+'CJPF-MED-10'!U175+'CJPF-MED-11'!U175+'CJPF-MED-12'!U175+'CJPF-MED-13'!U175+'CJPF-MED-14'!U175</f>
        <v>0</v>
      </c>
      <c r="V175" s="56"/>
      <c r="W175" s="56">
        <f>SUM(Q175:U175)</f>
        <v>324</v>
      </c>
      <c r="X175" s="56"/>
      <c r="Y175" s="56"/>
      <c r="Z175" s="56"/>
      <c r="AA175" s="56">
        <f>'CJPF-MED-1'!AA175+'CJPF-MED-2'!AA175+'CJPF-MED-3'!AA175+'CJPF-MED-4'!AA175+'CJPF-MED-5'!AA175+'CJPF-MED-6'!AA175+'CJPF-MED-7'!AA175+'CJPF-MED-8'!AA175+'CJPF-MED-9'!AA175+'CJPF-MED-10'!AA175+'CJPF-MED-11'!AA175+'CJPF-MED-12'!AA175+'CJPF-MED-13'!AA175+'CJPF-MED-14'!AA175</f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f>F175</f>
        <v>0</v>
      </c>
      <c r="G177" s="10"/>
      <c r="H177" s="10"/>
      <c r="I177" s="10"/>
      <c r="J177" s="15">
        <f>J175</f>
        <v>324</v>
      </c>
      <c r="K177" s="15">
        <f>K175</f>
        <v>0</v>
      </c>
      <c r="L177" s="10"/>
      <c r="M177" s="15">
        <f>M175</f>
        <v>324</v>
      </c>
      <c r="N177" s="10"/>
      <c r="O177" s="10"/>
      <c r="P177" s="10"/>
      <c r="Q177" s="15">
        <f>Q175</f>
        <v>262</v>
      </c>
      <c r="R177" s="15">
        <f>R175</f>
        <v>7</v>
      </c>
      <c r="S177" s="15">
        <f>S175</f>
        <v>55</v>
      </c>
      <c r="T177" s="15">
        <f>T175</f>
        <v>0</v>
      </c>
      <c r="U177" s="15">
        <f>U175</f>
        <v>0</v>
      </c>
      <c r="V177" s="10"/>
      <c r="W177" s="15">
        <f>W175</f>
        <v>324</v>
      </c>
      <c r="X177" s="10"/>
      <c r="Y177" s="10"/>
      <c r="Z177" s="10"/>
      <c r="AA177" s="15">
        <f>AA175</f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f>SUM(F15,F21,F26,F31,F36,F41,F46,F51,F56,F62,F67,F72,F77,F82,F89,F94,F100,F105,F111,F117)+SUM(F122,F127,F132,F137,F142,F147,F152,F157,F162,F167,F172,F177)</f>
        <v>0</v>
      </c>
      <c r="G179" s="10"/>
      <c r="H179" s="10"/>
      <c r="I179" s="10"/>
      <c r="J179" s="9">
        <f>SUM(J15,J21,J26,J31,J36,J41,J46,J51,J56,J62,J67,J72,J77,J82,J89,J94,J100,J105,J111,J117)+SUM(J122,J127,J132,J137,J142,J147,J152,J157,J162,J167,J172,J177)</f>
        <v>7257</v>
      </c>
      <c r="K179" s="9">
        <f>SUM(K15,K21,K26,K31,K36,K41,K46,K51,K56,K62,K67,K72,K77,K82,K89,K94,K100,K105,K111,K117)+SUM(K122,K127,K132,K137,K142,K147,K152,K157,K162,K167,K172,K177)</f>
        <v>0</v>
      </c>
      <c r="L179" s="10"/>
      <c r="M179" s="9">
        <f>SUM(M15,M21,M26,M31,M36,M41,M46,M51,M56,M62,M67,M72,M77,M82,M89,M94,M100,M105,M111,M117)+SUM(M122,M127,M132,M137,M142,M147,M152,M157,M162,M167,M172,M177)</f>
        <v>7257</v>
      </c>
      <c r="N179" s="10"/>
      <c r="O179" s="10"/>
      <c r="P179" s="10"/>
      <c r="Q179" s="9">
        <f>SUM(Q15,Q21,Q26,Q31,Q36,Q41,Q46,Q51,Q56,Q62,Q67,Q72,Q77,Q82,Q89,Q94,Q100,Q105,Q111,Q117)+SUM(Q122,Q127,Q132,Q137,Q142,Q147,Q152,Q157,Q162,Q167,Q172,Q177)</f>
        <v>6469</v>
      </c>
      <c r="R179" s="9">
        <f>SUM(R15,R21,R26,R31,R36,R41,R46,R51,R56,R62,R67,R72,R77,R82,R89,R94,R100,R105,R111,R117)+SUM(R122,R127,R132,R137,R142,R147,R152,R157,R162,R167,R172,R177)</f>
        <v>76</v>
      </c>
      <c r="S179" s="9">
        <f>SUM(S15,S21,S26,S31,S36,S41,S46,S51,S56,S62,S67,S72,S77,S82,S89,S94,S100,S105,S111,S117)+SUM(S122,S127,S132,S137,S142,S147,S152,S157,S162,S167,S172,S177)</f>
        <v>684</v>
      </c>
      <c r="T179" s="9">
        <f>SUM(T15,T21,T26,T31,T36,T41,T46,T51,T56,T62,T67,T72,T77,T82,T89,T94,T100,T105,T111,T117)+SUM(T122,T127,T132,T137,T142,T147,T152,T157,T162,T167,T172,T177)</f>
        <v>0</v>
      </c>
      <c r="U179" s="9">
        <f>SUM(U15,U21,U26,U31,U36,U41,U46,U51,U56,U62,U67,U72,U77,U82,U89,U94,U100,U105,U111,U117)+SUM(U122,U127,U132,U137,U142,U147,U152,U157,U162,U167,U172,U177)</f>
        <v>28</v>
      </c>
      <c r="V179" s="10"/>
      <c r="W179" s="9">
        <f>SUM(W15,W21,W26,W31,W36,W41,W46,W51,W56,W62,W67,W72,W77,W82,W89,W94,W100,W105,W111,W117)+SUM(W122,W127,W132,W137,W142,W147,W152,W157,W162,W167,W172,W177)</f>
        <v>7257</v>
      </c>
      <c r="X179" s="10"/>
      <c r="Y179" s="10"/>
      <c r="Z179" s="10"/>
      <c r="AA179" s="9">
        <f>SUM(AA15,AA21,AA26,AA31,AA36,AA41,AA46,AA51,AA56,AA62,AA67,AA72,AA77,AA82,AA89,AA94,AA100,AA105,AA111,AA117)+SUM(AA122,AA127,AA132,AA137,AA142,AA147,AA152,AA157,AA162,AA167,AA172,AA177)</f>
        <v>0</v>
      </c>
    </row>
    <row r="182" spans="1:27" ht="15" x14ac:dyDescent="0.25">
      <c r="A182" s="62" t="s">
        <v>169</v>
      </c>
      <c r="B182" s="47"/>
    </row>
    <row r="183" spans="1:27" ht="15" x14ac:dyDescent="0.25">
      <c r="B183" s="47"/>
    </row>
    <row r="184" spans="1:27" ht="15" x14ac:dyDescent="0.25">
      <c r="B184" s="47"/>
    </row>
    <row r="185" spans="1:27" ht="15" x14ac:dyDescent="0.25">
      <c r="B185" s="47"/>
    </row>
    <row r="186" spans="1:27" ht="15" x14ac:dyDescent="0.25">
      <c r="B186" s="47"/>
    </row>
    <row r="187" spans="1:27" ht="15" x14ac:dyDescent="0.25">
      <c r="B187" s="47"/>
    </row>
    <row r="188" spans="1:27" ht="15" x14ac:dyDescent="0.25">
      <c r="B188" s="47"/>
    </row>
    <row r="189" spans="1:27" ht="15" x14ac:dyDescent="0.25">
      <c r="B189" s="47"/>
    </row>
    <row r="190" spans="1:27" ht="15" x14ac:dyDescent="0.25">
      <c r="B190" s="47"/>
    </row>
    <row r="191" spans="1:27" ht="15" x14ac:dyDescent="0.25">
      <c r="B191" s="47"/>
    </row>
    <row r="192" spans="1:27" ht="15" x14ac:dyDescent="0.25">
      <c r="B192" s="47"/>
    </row>
    <row r="193" spans="2:2" ht="15" x14ac:dyDescent="0.25">
      <c r="B193" s="47"/>
    </row>
    <row r="194" spans="2:2" ht="15" x14ac:dyDescent="0.25">
      <c r="B194" s="47"/>
    </row>
    <row r="195" spans="2:2" ht="15" x14ac:dyDescent="0.25">
      <c r="B195" s="47"/>
    </row>
    <row r="196" spans="2:2" ht="15" x14ac:dyDescent="0.25">
      <c r="B196" s="47"/>
    </row>
  </sheetData>
  <autoFilter ref="B9:AA177"/>
  <mergeCells count="4">
    <mergeCell ref="A2:AA3"/>
    <mergeCell ref="F7:AA7"/>
    <mergeCell ref="A8:D8"/>
    <mergeCell ref="A4:AH5"/>
  </mergeCells>
  <printOptions horizontalCentered="1"/>
  <pageMargins left="0.43307086614173229" right="0" top="0" bottom="0" header="0" footer="0"/>
  <pageSetup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9"/>
  </sheetPr>
  <dimension ref="A2:AM34"/>
  <sheetViews>
    <sheetView view="pageBreakPreview" zoomScale="60" zoomScaleNormal="60" workbookViewId="0">
      <pane ySplit="9" topLeftCell="A20" activePane="bottomLeft" state="frozen"/>
      <selection activeCell="S25" sqref="S25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5.710937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39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39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39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</row>
    <row r="5" spans="1:39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</row>
    <row r="6" spans="1:39" ht="15" customHeight="1" x14ac:dyDescent="0.2">
      <c r="A6" s="33"/>
      <c r="B6" s="33"/>
      <c r="C6" s="33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39" ht="30" customHeight="1" thickBot="1" x14ac:dyDescent="0.3">
      <c r="A7" s="31"/>
      <c r="B7" s="31"/>
      <c r="C7" s="31"/>
      <c r="D7" s="30"/>
      <c r="E7" s="30"/>
      <c r="F7" s="66" t="s">
        <v>93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</row>
    <row r="8" spans="1:39" ht="50.1" customHeight="1" thickBot="1" x14ac:dyDescent="0.3">
      <c r="A8" s="64" t="s">
        <v>92</v>
      </c>
      <c r="B8" s="64"/>
      <c r="C8" s="64"/>
      <c r="D8" s="64"/>
      <c r="E8" s="29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39" ht="20.100000000000001" customHeight="1" x14ac:dyDescent="0.25"/>
    <row r="10" spans="1:39" ht="42" customHeight="1" x14ac:dyDescent="0.25">
      <c r="D10" s="20" t="s">
        <v>118</v>
      </c>
      <c r="F10" s="7">
        <f>'CJPF-MED-1'!F179</f>
        <v>0</v>
      </c>
      <c r="G10" s="7"/>
      <c r="H10" s="7"/>
      <c r="I10" s="7"/>
      <c r="J10" s="7">
        <f>'CJPF-MED-1'!J179</f>
        <v>1481</v>
      </c>
      <c r="K10" s="7">
        <f>'CJPF-MED-1'!K179</f>
        <v>0</v>
      </c>
      <c r="L10" s="7"/>
      <c r="M10" s="7">
        <f t="shared" ref="M10:M23" si="0">J10+K10</f>
        <v>1481</v>
      </c>
      <c r="N10" s="7"/>
      <c r="O10" s="7"/>
      <c r="P10" s="7"/>
      <c r="Q10" s="7">
        <f>'CJPF-MED-1'!Q179</f>
        <v>1338</v>
      </c>
      <c r="R10" s="7">
        <f>'CJPF-MED-1'!R179</f>
        <v>12</v>
      </c>
      <c r="S10" s="7">
        <f>'CJPF-MED-1'!S179</f>
        <v>129</v>
      </c>
      <c r="T10" s="7">
        <f>'CJPF-MED-1'!T179</f>
        <v>0</v>
      </c>
      <c r="U10" s="7">
        <f>'CJPF-MED-1'!U179</f>
        <v>2</v>
      </c>
      <c r="V10" s="7"/>
      <c r="W10" s="7">
        <f t="shared" ref="W10:W23" si="1">SUM(Q10:U10)</f>
        <v>1481</v>
      </c>
      <c r="X10" s="7"/>
      <c r="Y10" s="7"/>
      <c r="Z10" s="7"/>
      <c r="AA10" s="7">
        <f t="shared" ref="AA10:AA23" si="2">F10+M10-W10</f>
        <v>0</v>
      </c>
    </row>
    <row r="11" spans="1:39" s="14" customFormat="1" ht="42" customHeight="1" x14ac:dyDescent="0.25">
      <c r="A11" s="5"/>
      <c r="B11" s="19"/>
      <c r="C11" s="5"/>
      <c r="D11" s="26" t="s">
        <v>105</v>
      </c>
      <c r="E11" s="3"/>
      <c r="F11" s="24">
        <f>'CJPF-MED-2'!F179</f>
        <v>0</v>
      </c>
      <c r="G11" s="25"/>
      <c r="H11" s="25"/>
      <c r="I11" s="25"/>
      <c r="J11" s="24">
        <f>'CJPF-MED-2'!J179</f>
        <v>481</v>
      </c>
      <c r="K11" s="24">
        <f>'CJPF-MED-2'!K179</f>
        <v>0</v>
      </c>
      <c r="L11" s="25"/>
      <c r="M11" s="24">
        <f t="shared" si="0"/>
        <v>481</v>
      </c>
      <c r="N11" s="25"/>
      <c r="O11" s="25"/>
      <c r="P11" s="25"/>
      <c r="Q11" s="24">
        <f>'CJPF-MED-2'!Q179</f>
        <v>435</v>
      </c>
      <c r="R11" s="24">
        <f>'CJPF-MED-2'!R179</f>
        <v>2</v>
      </c>
      <c r="S11" s="24">
        <f>'CJPF-MED-2'!S179</f>
        <v>44</v>
      </c>
      <c r="T11" s="24">
        <f>'CJPF-MED-2'!T179</f>
        <v>0</v>
      </c>
      <c r="U11" s="24">
        <f>'CJPF-MED-2'!U179</f>
        <v>0</v>
      </c>
      <c r="V11" s="25"/>
      <c r="W11" s="24">
        <f t="shared" si="1"/>
        <v>481</v>
      </c>
      <c r="X11" s="25"/>
      <c r="Y11" s="25"/>
      <c r="Z11" s="25"/>
      <c r="AA11" s="24">
        <f t="shared" si="2"/>
        <v>0</v>
      </c>
    </row>
    <row r="12" spans="1:39" ht="39.75" customHeight="1" x14ac:dyDescent="0.25">
      <c r="D12" s="20" t="s">
        <v>106</v>
      </c>
      <c r="F12" s="7">
        <f>'CJPF-MED-3'!F179</f>
        <v>0</v>
      </c>
      <c r="G12" s="7"/>
      <c r="H12" s="7"/>
      <c r="I12" s="7"/>
      <c r="J12" s="7">
        <f>'CJPF-MED-3'!J179</f>
        <v>4</v>
      </c>
      <c r="K12" s="44">
        <f>'CJPF-MED-3'!K179</f>
        <v>0</v>
      </c>
      <c r="L12" s="7"/>
      <c r="M12" s="44">
        <f t="shared" si="0"/>
        <v>4</v>
      </c>
      <c r="N12" s="7"/>
      <c r="O12" s="7"/>
      <c r="P12" s="7"/>
      <c r="Q12" s="7">
        <f>'CJPF-MED-3'!Q179</f>
        <v>4</v>
      </c>
      <c r="R12" s="7">
        <f>'CJPF-MED-3'!R179</f>
        <v>0</v>
      </c>
      <c r="S12" s="7">
        <f>'CJPF-MED-3'!S179</f>
        <v>0</v>
      </c>
      <c r="T12" s="44">
        <f>'CJPF-MED-3'!T179</f>
        <v>0</v>
      </c>
      <c r="U12" s="44">
        <f>'CJPF-MED-3'!U179</f>
        <v>0</v>
      </c>
      <c r="V12" s="7"/>
      <c r="W12" s="44">
        <f t="shared" si="1"/>
        <v>4</v>
      </c>
      <c r="X12" s="7"/>
      <c r="Y12" s="7"/>
      <c r="Z12" s="7"/>
      <c r="AA12" s="44">
        <f t="shared" si="2"/>
        <v>0</v>
      </c>
    </row>
    <row r="13" spans="1:39" s="14" customFormat="1" ht="55.5" customHeight="1" x14ac:dyDescent="0.25">
      <c r="A13" s="5"/>
      <c r="B13" s="19"/>
      <c r="C13" s="5"/>
      <c r="D13" s="26" t="s">
        <v>107</v>
      </c>
      <c r="E13" s="3"/>
      <c r="F13" s="24">
        <f>'CJPF-MED-4'!F179</f>
        <v>0</v>
      </c>
      <c r="G13" s="25"/>
      <c r="H13" s="25"/>
      <c r="I13" s="25"/>
      <c r="J13" s="24">
        <f>'CJPF-MED-4'!J179</f>
        <v>1</v>
      </c>
      <c r="K13" s="24">
        <f>'CJPF-MED-4'!K179</f>
        <v>0</v>
      </c>
      <c r="L13" s="25"/>
      <c r="M13" s="24">
        <f t="shared" si="0"/>
        <v>1</v>
      </c>
      <c r="N13" s="25"/>
      <c r="O13" s="25"/>
      <c r="P13" s="25"/>
      <c r="Q13" s="24">
        <f>'CJPF-MED-4'!Q179</f>
        <v>1</v>
      </c>
      <c r="R13" s="24">
        <f>'CJPF-MED-4'!R179</f>
        <v>0</v>
      </c>
      <c r="S13" s="24">
        <f>'CJPF-MED-4'!S179</f>
        <v>0</v>
      </c>
      <c r="T13" s="24">
        <f>'CJPF-MED-4'!T179</f>
        <v>0</v>
      </c>
      <c r="U13" s="24">
        <f>'CJPF-MED-4'!U179</f>
        <v>0</v>
      </c>
      <c r="V13" s="25"/>
      <c r="W13" s="24">
        <f t="shared" si="1"/>
        <v>1</v>
      </c>
      <c r="X13" s="25"/>
      <c r="Y13" s="25"/>
      <c r="Z13" s="25"/>
      <c r="AA13" s="24">
        <f t="shared" si="2"/>
        <v>0</v>
      </c>
      <c r="AB13" s="25"/>
    </row>
    <row r="14" spans="1:39" ht="55.5" customHeight="1" x14ac:dyDescent="0.25">
      <c r="D14" s="20" t="s">
        <v>108</v>
      </c>
      <c r="F14" s="7">
        <f>'CJPF-MED-5'!F179</f>
        <v>0</v>
      </c>
      <c r="G14" s="7"/>
      <c r="H14" s="7"/>
      <c r="I14" s="7"/>
      <c r="J14" s="7">
        <f>'CJPF-MED-5'!J179</f>
        <v>322</v>
      </c>
      <c r="K14" s="7">
        <f>'CJPF-MED-5'!K179</f>
        <v>0</v>
      </c>
      <c r="L14" s="7"/>
      <c r="M14" s="7">
        <f t="shared" si="0"/>
        <v>322</v>
      </c>
      <c r="N14" s="7"/>
      <c r="O14" s="7"/>
      <c r="P14" s="7"/>
      <c r="Q14" s="7">
        <f>'CJPF-MED-5'!Q179</f>
        <v>302</v>
      </c>
      <c r="R14" s="7">
        <f>'CJPF-MED-5'!R179</f>
        <v>0</v>
      </c>
      <c r="S14" s="7">
        <f>'CJPF-MED-5'!S179</f>
        <v>20</v>
      </c>
      <c r="T14" s="7">
        <f>'CJPF-MED-5'!T179</f>
        <v>0</v>
      </c>
      <c r="U14" s="7">
        <f>'CJPF-MED-5'!U179</f>
        <v>0</v>
      </c>
      <c r="V14" s="7"/>
      <c r="W14" s="7">
        <f t="shared" si="1"/>
        <v>322</v>
      </c>
      <c r="X14" s="7"/>
      <c r="Y14" s="7"/>
      <c r="Z14" s="7"/>
      <c r="AA14" s="7">
        <f t="shared" si="2"/>
        <v>0</v>
      </c>
    </row>
    <row r="15" spans="1:39" s="14" customFormat="1" ht="56.25" customHeight="1" x14ac:dyDescent="0.25">
      <c r="A15" s="5"/>
      <c r="B15" s="19"/>
      <c r="C15" s="5"/>
      <c r="D15" s="26" t="s">
        <v>109</v>
      </c>
      <c r="E15" s="3"/>
      <c r="F15" s="24">
        <f>'CJPF-MED-6'!F179</f>
        <v>0</v>
      </c>
      <c r="G15" s="25"/>
      <c r="H15" s="25"/>
      <c r="I15" s="25"/>
      <c r="J15" s="24">
        <f>'CJPF-MED-6'!J179</f>
        <v>52</v>
      </c>
      <c r="K15" s="24">
        <f>'CJPF-MED-6'!K179</f>
        <v>0</v>
      </c>
      <c r="L15" s="25"/>
      <c r="M15" s="24">
        <f t="shared" si="0"/>
        <v>52</v>
      </c>
      <c r="N15" s="25"/>
      <c r="O15" s="25"/>
      <c r="P15" s="25"/>
      <c r="Q15" s="24">
        <f>'CJPF-MED-6'!Q179</f>
        <v>43</v>
      </c>
      <c r="R15" s="24">
        <f>'CJPF-MED-6'!R179</f>
        <v>0</v>
      </c>
      <c r="S15" s="24">
        <f>'CJPF-MED-6'!S179</f>
        <v>9</v>
      </c>
      <c r="T15" s="24">
        <f>'CJPF-MED-6'!T179</f>
        <v>0</v>
      </c>
      <c r="U15" s="24">
        <f>'CJPF-MED-6'!U179</f>
        <v>0</v>
      </c>
      <c r="V15" s="25"/>
      <c r="W15" s="24">
        <f t="shared" si="1"/>
        <v>52</v>
      </c>
      <c r="X15" s="25"/>
      <c r="Y15" s="25"/>
      <c r="Z15" s="25"/>
      <c r="AA15" s="24">
        <f t="shared" si="2"/>
        <v>0</v>
      </c>
    </row>
    <row r="16" spans="1:39" s="14" customFormat="1" ht="45" customHeight="1" x14ac:dyDescent="0.25">
      <c r="A16" s="5"/>
      <c r="B16" s="19"/>
      <c r="C16" s="5"/>
      <c r="D16" s="38" t="s">
        <v>110</v>
      </c>
      <c r="E16" s="3"/>
      <c r="F16" s="25">
        <f>'CJPF-MED-7'!F179</f>
        <v>0</v>
      </c>
      <c r="G16" s="25"/>
      <c r="H16" s="25"/>
      <c r="I16" s="25"/>
      <c r="J16" s="25">
        <f>'CJPF-MED-7'!J179</f>
        <v>40</v>
      </c>
      <c r="K16" s="25">
        <f>'CJPF-MED-7'!K179</f>
        <v>0</v>
      </c>
      <c r="L16" s="25"/>
      <c r="M16" s="7">
        <f t="shared" si="0"/>
        <v>40</v>
      </c>
      <c r="N16" s="25"/>
      <c r="O16" s="25"/>
      <c r="P16" s="25"/>
      <c r="Q16" s="25">
        <f>'CJPF-MED-7'!Q179</f>
        <v>37</v>
      </c>
      <c r="R16" s="25">
        <f>'CJPF-MED-7'!R179</f>
        <v>0</v>
      </c>
      <c r="S16" s="25">
        <f>'CJPF-MED-7'!S179</f>
        <v>3</v>
      </c>
      <c r="T16" s="25">
        <f>'CJPF-MED-7'!T179</f>
        <v>0</v>
      </c>
      <c r="U16" s="25">
        <f>'CJPF-MED-7'!U179</f>
        <v>0</v>
      </c>
      <c r="V16" s="25"/>
      <c r="W16" s="7">
        <f t="shared" si="1"/>
        <v>40</v>
      </c>
      <c r="X16" s="25"/>
      <c r="Y16" s="25"/>
      <c r="Z16" s="25"/>
      <c r="AA16" s="7">
        <f t="shared" si="2"/>
        <v>0</v>
      </c>
    </row>
    <row r="17" spans="1:27" s="14" customFormat="1" ht="59.25" customHeight="1" x14ac:dyDescent="0.25">
      <c r="A17" s="5"/>
      <c r="B17" s="19"/>
      <c r="C17" s="5"/>
      <c r="D17" s="26" t="s">
        <v>111</v>
      </c>
      <c r="E17" s="3"/>
      <c r="F17" s="24">
        <f>'CJPF-MED-8'!F179</f>
        <v>0</v>
      </c>
      <c r="G17" s="25"/>
      <c r="H17" s="25"/>
      <c r="I17" s="25"/>
      <c r="J17" s="24">
        <f>'CJPF-MED-8'!J179</f>
        <v>58</v>
      </c>
      <c r="K17" s="24">
        <f>'CJPF-MED-8'!K179</f>
        <v>0</v>
      </c>
      <c r="L17" s="25"/>
      <c r="M17" s="24">
        <f t="shared" si="0"/>
        <v>58</v>
      </c>
      <c r="N17" s="25"/>
      <c r="O17" s="25"/>
      <c r="P17" s="25"/>
      <c r="Q17" s="24">
        <f>'CJPF-MED-8'!Q179</f>
        <v>53</v>
      </c>
      <c r="R17" s="24">
        <f>'CJPF-MED-8'!R179</f>
        <v>0</v>
      </c>
      <c r="S17" s="24">
        <f>'CJPF-MED-8'!S179</f>
        <v>5</v>
      </c>
      <c r="T17" s="24">
        <f>'CJPF-MED-8'!T179</f>
        <v>0</v>
      </c>
      <c r="U17" s="24">
        <f>'CJPF-MED-8'!U179</f>
        <v>0</v>
      </c>
      <c r="V17" s="25"/>
      <c r="W17" s="24">
        <f t="shared" si="1"/>
        <v>58</v>
      </c>
      <c r="X17" s="25"/>
      <c r="Y17" s="25"/>
      <c r="Z17" s="25"/>
      <c r="AA17" s="24">
        <f t="shared" si="2"/>
        <v>0</v>
      </c>
    </row>
    <row r="18" spans="1:27" s="14" customFormat="1" ht="45" customHeight="1" x14ac:dyDescent="0.25">
      <c r="A18" s="5"/>
      <c r="B18" s="19"/>
      <c r="C18" s="5"/>
      <c r="D18" s="20" t="s">
        <v>112</v>
      </c>
      <c r="E18" s="3"/>
      <c r="F18" s="7">
        <f>'CJPF-MED-9'!F179</f>
        <v>0</v>
      </c>
      <c r="G18" s="44"/>
      <c r="H18" s="7"/>
      <c r="I18" s="44"/>
      <c r="J18" s="7">
        <f>'CJPF-MED-9'!J179</f>
        <v>1</v>
      </c>
      <c r="K18" s="44">
        <f>'CJPF-MED-9'!K179</f>
        <v>0</v>
      </c>
      <c r="L18" s="7"/>
      <c r="M18" s="44">
        <f t="shared" si="0"/>
        <v>1</v>
      </c>
      <c r="N18" s="7"/>
      <c r="O18" s="7"/>
      <c r="P18" s="44"/>
      <c r="Q18" s="7">
        <f>'CJPF-MED-9'!Q179</f>
        <v>1</v>
      </c>
      <c r="R18" s="44">
        <f>'CJPF-MED-9'!R179</f>
        <v>0</v>
      </c>
      <c r="S18" s="7">
        <f>'CJPF-MED-9'!S179</f>
        <v>0</v>
      </c>
      <c r="T18" s="44">
        <f>'CJPF-MED-9'!T179</f>
        <v>0</v>
      </c>
      <c r="U18" s="44">
        <f>'CJPF-MED-9'!U179</f>
        <v>0</v>
      </c>
      <c r="V18" s="7"/>
      <c r="W18" s="44">
        <f t="shared" si="1"/>
        <v>1</v>
      </c>
      <c r="X18" s="7"/>
      <c r="Y18" s="7"/>
      <c r="Z18" s="7"/>
      <c r="AA18" s="44">
        <f t="shared" si="2"/>
        <v>0</v>
      </c>
    </row>
    <row r="19" spans="1:27" s="14" customFormat="1" ht="45" customHeight="1" x14ac:dyDescent="0.25">
      <c r="A19" s="5"/>
      <c r="B19" s="19"/>
      <c r="C19" s="5"/>
      <c r="D19" s="26" t="s">
        <v>113</v>
      </c>
      <c r="E19" s="3"/>
      <c r="F19" s="24">
        <f>'CJPF-MED-10'!F179</f>
        <v>0</v>
      </c>
      <c r="G19" s="25"/>
      <c r="H19" s="25"/>
      <c r="I19" s="25"/>
      <c r="J19" s="24">
        <f>'CJPF-MED-10'!J179</f>
        <v>7</v>
      </c>
      <c r="K19" s="24">
        <f>'CJPF-MED-10'!K179</f>
        <v>0</v>
      </c>
      <c r="L19" s="25"/>
      <c r="M19" s="24">
        <f t="shared" si="0"/>
        <v>7</v>
      </c>
      <c r="N19" s="25"/>
      <c r="O19" s="25"/>
      <c r="P19" s="25"/>
      <c r="Q19" s="24">
        <f>'CJPF-MED-10'!Q179</f>
        <v>3</v>
      </c>
      <c r="R19" s="24">
        <f>'CJPF-MED-10'!R179</f>
        <v>0</v>
      </c>
      <c r="S19" s="24">
        <f>'CJPF-MED-10'!S179</f>
        <v>4</v>
      </c>
      <c r="T19" s="24">
        <f>'CJPF-MED-10'!T179</f>
        <v>0</v>
      </c>
      <c r="U19" s="24">
        <f>'CJPF-MED-10'!U179</f>
        <v>0</v>
      </c>
      <c r="V19" s="25"/>
      <c r="W19" s="24">
        <f t="shared" si="1"/>
        <v>7</v>
      </c>
      <c r="X19" s="25"/>
      <c r="Y19" s="25"/>
      <c r="Z19" s="25"/>
      <c r="AA19" s="24">
        <f t="shared" si="2"/>
        <v>0</v>
      </c>
    </row>
    <row r="20" spans="1:27" s="14" customFormat="1" ht="45" customHeight="1" x14ac:dyDescent="0.25">
      <c r="A20" s="5"/>
      <c r="B20" s="19"/>
      <c r="C20" s="5"/>
      <c r="D20" s="38" t="s">
        <v>114</v>
      </c>
      <c r="E20" s="3"/>
      <c r="F20" s="25">
        <f>'CJPF-MED-11'!F179</f>
        <v>0</v>
      </c>
      <c r="G20" s="25"/>
      <c r="H20" s="25"/>
      <c r="I20" s="25"/>
      <c r="J20" s="25">
        <f>'CJPF-MED-11'!J179</f>
        <v>6</v>
      </c>
      <c r="K20" s="25">
        <f>'CJPF-MED-11'!K179</f>
        <v>0</v>
      </c>
      <c r="L20" s="25"/>
      <c r="M20" s="7">
        <f t="shared" si="0"/>
        <v>6</v>
      </c>
      <c r="N20" s="25"/>
      <c r="O20" s="25"/>
      <c r="P20" s="25"/>
      <c r="Q20" s="25">
        <f>'CJPF-MED-11'!Q179</f>
        <v>2</v>
      </c>
      <c r="R20" s="25">
        <f>'CJPF-MED-11'!R179</f>
        <v>0</v>
      </c>
      <c r="S20" s="25">
        <f>'CJPF-MED-11'!S179</f>
        <v>4</v>
      </c>
      <c r="T20" s="25">
        <f>'CJPF-MED-11'!T179</f>
        <v>0</v>
      </c>
      <c r="U20" s="25">
        <f>'CJPF-MED-11'!U179</f>
        <v>0</v>
      </c>
      <c r="V20" s="25"/>
      <c r="W20" s="7">
        <f t="shared" si="1"/>
        <v>6</v>
      </c>
      <c r="X20" s="25"/>
      <c r="Y20" s="25"/>
      <c r="Z20" s="25"/>
      <c r="AA20" s="7">
        <f t="shared" si="2"/>
        <v>0</v>
      </c>
    </row>
    <row r="21" spans="1:27" s="14" customFormat="1" ht="45" customHeight="1" x14ac:dyDescent="0.25">
      <c r="A21" s="5"/>
      <c r="B21" s="19"/>
      <c r="C21" s="5"/>
      <c r="D21" s="26" t="s">
        <v>115</v>
      </c>
      <c r="E21" s="3"/>
      <c r="F21" s="24">
        <f>'CJPF-MED-12'!F179</f>
        <v>0</v>
      </c>
      <c r="G21" s="25"/>
      <c r="H21" s="25"/>
      <c r="I21" s="25"/>
      <c r="J21" s="24">
        <f>'CJPF-MED-12'!J179</f>
        <v>1</v>
      </c>
      <c r="K21" s="24">
        <f>'CJPF-MED-12'!K179</f>
        <v>0</v>
      </c>
      <c r="L21" s="25"/>
      <c r="M21" s="24">
        <f t="shared" si="0"/>
        <v>1</v>
      </c>
      <c r="N21" s="25"/>
      <c r="O21" s="25"/>
      <c r="P21" s="25"/>
      <c r="Q21" s="24">
        <f>'CJPF-MED-12'!Q179</f>
        <v>0</v>
      </c>
      <c r="R21" s="24">
        <f>'CJPF-MED-12'!R179</f>
        <v>1</v>
      </c>
      <c r="S21" s="24">
        <f>'CJPF-MED-12'!S179</f>
        <v>0</v>
      </c>
      <c r="T21" s="24">
        <f>'CJPF-MED-12'!T179</f>
        <v>0</v>
      </c>
      <c r="U21" s="24">
        <f>'CJPF-MED-12'!U179</f>
        <v>0</v>
      </c>
      <c r="V21" s="25"/>
      <c r="W21" s="24">
        <f t="shared" si="1"/>
        <v>1</v>
      </c>
      <c r="X21" s="25"/>
      <c r="Y21" s="25"/>
      <c r="Z21" s="25"/>
      <c r="AA21" s="24">
        <f t="shared" si="2"/>
        <v>0</v>
      </c>
    </row>
    <row r="22" spans="1:27" s="14" customFormat="1" ht="45" customHeight="1" x14ac:dyDescent="0.25">
      <c r="A22" s="5"/>
      <c r="B22" s="19"/>
      <c r="C22" s="5"/>
      <c r="D22" s="38" t="s">
        <v>116</v>
      </c>
      <c r="E22" s="3"/>
      <c r="F22" s="25">
        <f>'CJPF-MED-13'!F179</f>
        <v>0</v>
      </c>
      <c r="G22" s="25"/>
      <c r="H22" s="25"/>
      <c r="I22" s="25"/>
      <c r="J22" s="25">
        <f>'CJPF-MED-13'!J179</f>
        <v>17</v>
      </c>
      <c r="K22" s="25">
        <f>'CJPF-MED-13'!K179</f>
        <v>0</v>
      </c>
      <c r="L22" s="25"/>
      <c r="M22" s="7">
        <f t="shared" si="0"/>
        <v>17</v>
      </c>
      <c r="N22" s="25"/>
      <c r="O22" s="25"/>
      <c r="P22" s="25"/>
      <c r="Q22" s="25">
        <f>'CJPF-MED-13'!Q179</f>
        <v>16</v>
      </c>
      <c r="R22" s="25">
        <f>'CJPF-MED-13'!R179</f>
        <v>1</v>
      </c>
      <c r="S22" s="25">
        <f>'CJPF-MED-13'!S179</f>
        <v>0</v>
      </c>
      <c r="T22" s="25">
        <f>'CJPF-MED-13'!T179</f>
        <v>0</v>
      </c>
      <c r="U22" s="25">
        <f>'CJPF-MED-13'!U179</f>
        <v>0</v>
      </c>
      <c r="V22" s="25"/>
      <c r="W22" s="7">
        <f t="shared" si="1"/>
        <v>17</v>
      </c>
      <c r="X22" s="25"/>
      <c r="Y22" s="25"/>
      <c r="Z22" s="25"/>
      <c r="AA22" s="7">
        <f t="shared" si="2"/>
        <v>0</v>
      </c>
    </row>
    <row r="23" spans="1:27" s="14" customFormat="1" ht="39.75" customHeight="1" x14ac:dyDescent="0.25">
      <c r="A23" s="5"/>
      <c r="B23" s="19"/>
      <c r="C23" s="5"/>
      <c r="D23" s="26" t="s">
        <v>117</v>
      </c>
      <c r="E23" s="3"/>
      <c r="F23" s="24">
        <f>'CJPF-MED-14'!F179</f>
        <v>0</v>
      </c>
      <c r="G23" s="25"/>
      <c r="H23" s="25"/>
      <c r="I23" s="25"/>
      <c r="J23" s="24">
        <f>'CJPF-MED-14'!J179</f>
        <v>4786</v>
      </c>
      <c r="K23" s="24">
        <f>'CJPF-MED-14'!K179</f>
        <v>0</v>
      </c>
      <c r="L23" s="25"/>
      <c r="M23" s="24">
        <f t="shared" si="0"/>
        <v>4786</v>
      </c>
      <c r="N23" s="25"/>
      <c r="O23" s="25"/>
      <c r="P23" s="25"/>
      <c r="Q23" s="24">
        <f>'CJPF-MED-14'!Q179</f>
        <v>4234</v>
      </c>
      <c r="R23" s="24">
        <f>'CJPF-MED-14'!R179</f>
        <v>60</v>
      </c>
      <c r="S23" s="24">
        <f>'CJPF-MED-14'!S179</f>
        <v>466</v>
      </c>
      <c r="T23" s="24">
        <f>'CJPF-MED-14'!T179</f>
        <v>0</v>
      </c>
      <c r="U23" s="24">
        <f>'CJPF-MED-14'!U179</f>
        <v>26</v>
      </c>
      <c r="V23" s="25"/>
      <c r="W23" s="24">
        <f t="shared" si="1"/>
        <v>4786</v>
      </c>
      <c r="X23" s="25"/>
      <c r="Y23" s="25"/>
      <c r="Z23" s="25"/>
      <c r="AA23" s="24">
        <f t="shared" si="2"/>
        <v>0</v>
      </c>
    </row>
    <row r="24" spans="1:27" x14ac:dyDescent="0.25">
      <c r="D24" s="20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20.100000000000001" customHeight="1" x14ac:dyDescent="0.25"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s="8" customFormat="1" ht="30" customHeight="1" x14ac:dyDescent="0.2">
      <c r="A26" s="13"/>
      <c r="B26" s="12" t="s">
        <v>0</v>
      </c>
      <c r="C26" s="11"/>
      <c r="D26" s="11"/>
      <c r="E26" s="3"/>
      <c r="F26" s="9">
        <f>SUM(F10:F23)</f>
        <v>0</v>
      </c>
      <c r="G26" s="10"/>
      <c r="H26" s="10"/>
      <c r="I26" s="10"/>
      <c r="J26" s="9">
        <f>SUM(J10:J23)</f>
        <v>7257</v>
      </c>
      <c r="K26" s="9">
        <f>SUM(K10:K23)</f>
        <v>0</v>
      </c>
      <c r="L26" s="10"/>
      <c r="M26" s="9">
        <f>SUM(M10:M23)</f>
        <v>7257</v>
      </c>
      <c r="N26" s="10"/>
      <c r="O26" s="10"/>
      <c r="P26" s="10"/>
      <c r="Q26" s="9">
        <f t="shared" ref="Q26:U26" si="3">SUM(Q10:Q23)</f>
        <v>6469</v>
      </c>
      <c r="R26" s="9">
        <f t="shared" si="3"/>
        <v>76</v>
      </c>
      <c r="S26" s="9">
        <f t="shared" si="3"/>
        <v>684</v>
      </c>
      <c r="T26" s="9">
        <f t="shared" si="3"/>
        <v>0</v>
      </c>
      <c r="U26" s="9">
        <f t="shared" si="3"/>
        <v>28</v>
      </c>
      <c r="V26" s="10"/>
      <c r="W26" s="9">
        <f>SUM(W10:W23)</f>
        <v>7257</v>
      </c>
      <c r="X26" s="10"/>
      <c r="Y26" s="10"/>
      <c r="Z26" s="10"/>
      <c r="AA26" s="9">
        <f>SUM(AA10:AA23)</f>
        <v>0</v>
      </c>
    </row>
    <row r="29" spans="1:27" x14ac:dyDescent="0.25">
      <c r="A29" s="62" t="s">
        <v>169</v>
      </c>
    </row>
    <row r="34" spans="1:27" s="50" customFormat="1" x14ac:dyDescent="0.25">
      <c r="A34" s="5"/>
      <c r="B34" s="6"/>
      <c r="C34" s="5"/>
      <c r="D34" s="4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</sheetData>
  <autoFilter ref="A9:AA10"/>
  <mergeCells count="4">
    <mergeCell ref="A2:AA3"/>
    <mergeCell ref="F7:AA7"/>
    <mergeCell ref="A8:D8"/>
    <mergeCell ref="A4:AM5"/>
  </mergeCells>
  <printOptions horizontalCentered="1"/>
  <pageMargins left="0.43307086614173229" right="0" top="0" bottom="0" header="0" footer="0"/>
  <pageSetup scale="53" fitToHeight="13" orientation="landscape" horizontalDpi="4294967294" verticalDpi="429496729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T186"/>
  <sheetViews>
    <sheetView tabSelected="1" view="pageBreakPreview" zoomScale="60" zoomScaleNormal="60" workbookViewId="0">
      <pane ySplit="9" topLeftCell="A10" activePane="bottomLeft" state="frozen"/>
      <selection activeCell="AO180" sqref="AO18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7109375" style="4" customWidth="1"/>
    <col min="5" max="5" width="1.7109375" style="3" customWidth="1"/>
    <col min="6" max="6" width="15.140625" style="2" customWidth="1"/>
    <col min="7" max="7" width="12.7109375" style="2" customWidth="1"/>
    <col min="8" max="8" width="14.28515625" style="2" customWidth="1"/>
    <col min="9" max="9" width="15.140625" style="2" customWidth="1"/>
    <col min="10" max="10" width="14.140625" style="2" customWidth="1"/>
    <col min="11" max="11" width="18" style="2" customWidth="1"/>
    <col min="12" max="14" width="1.7109375" style="2" customWidth="1"/>
    <col min="15" max="15" width="15.140625" style="2" customWidth="1"/>
    <col min="16" max="16" width="14" style="2" customWidth="1"/>
    <col min="17" max="17" width="15.7109375" style="2" customWidth="1"/>
    <col min="18" max="18" width="19.85546875" style="2" customWidth="1"/>
    <col min="19" max="20" width="13.7109375" style="2" customWidth="1"/>
    <col min="21" max="16384" width="11.42578125" style="1"/>
  </cols>
  <sheetData>
    <row r="2" spans="1:20" ht="14.25" customHeight="1" x14ac:dyDescent="0.25">
      <c r="A2" s="65" t="s">
        <v>101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14.25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1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15" customHeight="1" x14ac:dyDescent="0.2">
      <c r="A6" s="33"/>
      <c r="B6" s="33"/>
      <c r="C6" s="33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30" customHeight="1" thickBot="1" x14ac:dyDescent="0.3">
      <c r="A7" s="31"/>
      <c r="B7" s="31"/>
      <c r="C7" s="31"/>
      <c r="D7" s="30"/>
      <c r="E7" s="30"/>
      <c r="F7" s="66" t="s">
        <v>100</v>
      </c>
      <c r="G7" s="66"/>
      <c r="H7" s="66"/>
      <c r="I7" s="66"/>
      <c r="J7" s="66"/>
      <c r="K7" s="66"/>
      <c r="L7" s="39"/>
      <c r="M7" s="39"/>
      <c r="N7" s="39"/>
      <c r="O7" s="66" t="s">
        <v>99</v>
      </c>
      <c r="P7" s="66"/>
      <c r="Q7" s="66"/>
      <c r="R7" s="66"/>
      <c r="S7" s="66"/>
      <c r="T7" s="66"/>
    </row>
    <row r="8" spans="1:20" ht="50.1" customHeight="1" thickBot="1" x14ac:dyDescent="0.3">
      <c r="A8" s="64" t="s">
        <v>160</v>
      </c>
      <c r="B8" s="64"/>
      <c r="C8" s="64"/>
      <c r="D8" s="64"/>
      <c r="E8" s="51"/>
      <c r="F8" s="35" t="s">
        <v>74</v>
      </c>
      <c r="G8" s="52" t="s">
        <v>98</v>
      </c>
      <c r="H8" s="52" t="s">
        <v>96</v>
      </c>
      <c r="I8" s="52" t="s">
        <v>65</v>
      </c>
      <c r="J8" s="35" t="s">
        <v>95</v>
      </c>
      <c r="K8" s="35" t="s">
        <v>94</v>
      </c>
      <c r="L8" s="28"/>
      <c r="M8" s="28"/>
      <c r="N8" s="27"/>
      <c r="O8" s="52" t="s">
        <v>74</v>
      </c>
      <c r="P8" s="52" t="s">
        <v>97</v>
      </c>
      <c r="Q8" s="35" t="s">
        <v>96</v>
      </c>
      <c r="R8" s="35" t="s">
        <v>65</v>
      </c>
      <c r="S8" s="35" t="s">
        <v>95</v>
      </c>
      <c r="T8" s="35" t="s">
        <v>94</v>
      </c>
    </row>
    <row r="9" spans="1:20" ht="20.100000000000001" customHeight="1" x14ac:dyDescent="0.25"/>
    <row r="10" spans="1:20" ht="20.100000000000001" customHeight="1" x14ac:dyDescent="0.25">
      <c r="B10" s="6" t="s">
        <v>64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42" customHeight="1" x14ac:dyDescent="0.25">
      <c r="D11" s="20" t="s">
        <v>119</v>
      </c>
      <c r="F11" s="7">
        <v>161</v>
      </c>
      <c r="G11" s="7">
        <v>182</v>
      </c>
      <c r="H11" s="7">
        <v>17</v>
      </c>
      <c r="I11" s="7">
        <v>326</v>
      </c>
      <c r="J11" s="7">
        <v>0</v>
      </c>
      <c r="K11" s="7">
        <v>0</v>
      </c>
      <c r="L11" s="7"/>
      <c r="M11" s="7"/>
      <c r="N11" s="7"/>
      <c r="O11" s="7">
        <v>30</v>
      </c>
      <c r="P11" s="7">
        <v>260</v>
      </c>
      <c r="Q11" s="7">
        <v>265</v>
      </c>
      <c r="R11" s="7">
        <v>25</v>
      </c>
      <c r="S11" s="7">
        <v>0</v>
      </c>
      <c r="T11" s="7">
        <v>0</v>
      </c>
    </row>
    <row r="12" spans="1:20" s="14" customFormat="1" ht="42" customHeight="1" x14ac:dyDescent="0.25">
      <c r="A12" s="5"/>
      <c r="B12" s="19"/>
      <c r="C12" s="5"/>
      <c r="D12" s="26" t="s">
        <v>120</v>
      </c>
      <c r="E12" s="3"/>
      <c r="F12" s="24">
        <v>208</v>
      </c>
      <c r="G12" s="43">
        <v>111</v>
      </c>
      <c r="H12" s="24">
        <v>70</v>
      </c>
      <c r="I12" s="24">
        <v>249</v>
      </c>
      <c r="J12" s="24">
        <v>0</v>
      </c>
      <c r="K12" s="43">
        <v>0</v>
      </c>
      <c r="L12" s="25"/>
      <c r="M12" s="45"/>
      <c r="N12" s="25"/>
      <c r="O12" s="24">
        <v>20</v>
      </c>
      <c r="P12" s="43">
        <v>200</v>
      </c>
      <c r="Q12" s="24">
        <v>193</v>
      </c>
      <c r="R12" s="24">
        <v>27</v>
      </c>
      <c r="S12" s="24">
        <v>0</v>
      </c>
      <c r="T12" s="43">
        <v>0</v>
      </c>
    </row>
    <row r="13" spans="1:20" ht="42" customHeight="1" x14ac:dyDescent="0.25">
      <c r="D13" s="20" t="s">
        <v>121</v>
      </c>
      <c r="F13" s="7">
        <v>259</v>
      </c>
      <c r="G13" s="7">
        <v>182</v>
      </c>
      <c r="H13" s="7">
        <v>86</v>
      </c>
      <c r="I13" s="7">
        <v>355</v>
      </c>
      <c r="J13" s="7">
        <v>0</v>
      </c>
      <c r="K13" s="7">
        <v>0</v>
      </c>
      <c r="L13" s="7"/>
      <c r="M13" s="7"/>
      <c r="N13" s="7"/>
      <c r="O13" s="7">
        <v>22</v>
      </c>
      <c r="P13" s="7">
        <v>202</v>
      </c>
      <c r="Q13" s="7">
        <v>194</v>
      </c>
      <c r="R13" s="7">
        <v>30</v>
      </c>
      <c r="S13" s="7">
        <v>0</v>
      </c>
      <c r="T13" s="7">
        <v>0</v>
      </c>
    </row>
    <row r="14" spans="1:20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s="14" customFormat="1" ht="20.100000000000001" customHeight="1" x14ac:dyDescent="0.25">
      <c r="A15" s="5"/>
      <c r="B15" s="17" t="s">
        <v>63</v>
      </c>
      <c r="C15" s="16"/>
      <c r="D15" s="16"/>
      <c r="E15" s="3"/>
      <c r="F15" s="15">
        <v>628</v>
      </c>
      <c r="G15" s="15">
        <v>475</v>
      </c>
      <c r="H15" s="15">
        <v>173</v>
      </c>
      <c r="I15" s="15">
        <v>930</v>
      </c>
      <c r="J15" s="15">
        <v>0</v>
      </c>
      <c r="K15" s="15">
        <v>0</v>
      </c>
      <c r="L15" s="10"/>
      <c r="M15" s="10"/>
      <c r="N15" s="10"/>
      <c r="O15" s="15">
        <v>72</v>
      </c>
      <c r="P15" s="15">
        <v>662</v>
      </c>
      <c r="Q15" s="15">
        <v>652</v>
      </c>
      <c r="R15" s="15">
        <v>82</v>
      </c>
      <c r="S15" s="15">
        <v>0</v>
      </c>
      <c r="T15" s="15">
        <v>0</v>
      </c>
    </row>
    <row r="16" spans="1:20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42" customHeight="1" x14ac:dyDescent="0.25">
      <c r="D18" s="38" t="s">
        <v>122</v>
      </c>
      <c r="F18" s="25">
        <v>2893</v>
      </c>
      <c r="G18" s="45">
        <v>1244</v>
      </c>
      <c r="H18" s="25">
        <v>566</v>
      </c>
      <c r="I18" s="25">
        <v>3571</v>
      </c>
      <c r="J18" s="25">
        <v>0</v>
      </c>
      <c r="K18" s="45">
        <v>0</v>
      </c>
      <c r="L18" s="25"/>
      <c r="M18" s="45"/>
      <c r="N18" s="25"/>
      <c r="O18" s="25">
        <v>401</v>
      </c>
      <c r="P18" s="45">
        <v>456</v>
      </c>
      <c r="Q18" s="25">
        <v>341</v>
      </c>
      <c r="R18" s="25">
        <v>516</v>
      </c>
      <c r="S18" s="25">
        <v>0</v>
      </c>
      <c r="T18" s="45">
        <v>0</v>
      </c>
    </row>
    <row r="19" spans="1:20" ht="42" customHeight="1" x14ac:dyDescent="0.25">
      <c r="D19" s="26" t="s">
        <v>156</v>
      </c>
      <c r="F19" s="24">
        <v>1051</v>
      </c>
      <c r="G19" s="43">
        <v>719</v>
      </c>
      <c r="H19" s="24">
        <v>209</v>
      </c>
      <c r="I19" s="24">
        <v>1561</v>
      </c>
      <c r="J19" s="24">
        <v>0</v>
      </c>
      <c r="K19" s="43">
        <v>0</v>
      </c>
      <c r="L19" s="25"/>
      <c r="M19" s="45"/>
      <c r="N19" s="25"/>
      <c r="O19" s="24">
        <v>57</v>
      </c>
      <c r="P19" s="43">
        <v>291</v>
      </c>
      <c r="Q19" s="24">
        <v>173</v>
      </c>
      <c r="R19" s="24">
        <v>175</v>
      </c>
      <c r="S19" s="24">
        <v>0</v>
      </c>
      <c r="T19" s="43">
        <v>0</v>
      </c>
    </row>
    <row r="20" spans="1:20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14" customFormat="1" ht="20.100000000000001" customHeight="1" x14ac:dyDescent="0.25">
      <c r="A21" s="5"/>
      <c r="B21" s="17" t="s">
        <v>61</v>
      </c>
      <c r="C21" s="16"/>
      <c r="D21" s="16"/>
      <c r="E21" s="3"/>
      <c r="F21" s="15">
        <v>3944</v>
      </c>
      <c r="G21" s="15">
        <v>1963</v>
      </c>
      <c r="H21" s="15">
        <v>775</v>
      </c>
      <c r="I21" s="15">
        <v>5132</v>
      </c>
      <c r="J21" s="15">
        <v>0</v>
      </c>
      <c r="K21" s="15">
        <v>0</v>
      </c>
      <c r="L21" s="10"/>
      <c r="M21" s="10"/>
      <c r="N21" s="10"/>
      <c r="O21" s="15">
        <v>458</v>
      </c>
      <c r="P21" s="15">
        <v>747</v>
      </c>
      <c r="Q21" s="15">
        <v>514</v>
      </c>
      <c r="R21" s="15">
        <v>691</v>
      </c>
      <c r="S21" s="15">
        <v>0</v>
      </c>
      <c r="T21" s="15">
        <v>0</v>
      </c>
    </row>
    <row r="22" spans="1:20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42" customHeight="1" x14ac:dyDescent="0.25">
      <c r="D24" s="20" t="s">
        <v>123</v>
      </c>
      <c r="F24" s="7">
        <v>1637</v>
      </c>
      <c r="G24" s="7">
        <v>381</v>
      </c>
      <c r="H24" s="7">
        <v>171</v>
      </c>
      <c r="I24" s="7">
        <v>1847</v>
      </c>
      <c r="J24" s="7">
        <v>0</v>
      </c>
      <c r="K24" s="7">
        <v>0</v>
      </c>
      <c r="L24" s="7"/>
      <c r="M24" s="7"/>
      <c r="N24" s="7"/>
      <c r="O24" s="7">
        <v>247</v>
      </c>
      <c r="P24" s="7">
        <v>177</v>
      </c>
      <c r="Q24" s="7">
        <v>125</v>
      </c>
      <c r="R24" s="7">
        <v>299</v>
      </c>
      <c r="S24" s="7">
        <v>0</v>
      </c>
      <c r="T24" s="7">
        <v>0</v>
      </c>
    </row>
    <row r="25" spans="1:20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s="14" customFormat="1" ht="20.100000000000001" customHeight="1" x14ac:dyDescent="0.25">
      <c r="A26" s="5"/>
      <c r="B26" s="17" t="s">
        <v>59</v>
      </c>
      <c r="C26" s="16"/>
      <c r="D26" s="16"/>
      <c r="E26" s="3"/>
      <c r="F26" s="15">
        <v>1637</v>
      </c>
      <c r="G26" s="15">
        <v>381</v>
      </c>
      <c r="H26" s="15">
        <v>171</v>
      </c>
      <c r="I26" s="15">
        <v>1847</v>
      </c>
      <c r="J26" s="15">
        <v>0</v>
      </c>
      <c r="K26" s="15">
        <v>0</v>
      </c>
      <c r="L26" s="10"/>
      <c r="M26" s="10"/>
      <c r="N26" s="10"/>
      <c r="O26" s="15">
        <v>247</v>
      </c>
      <c r="P26" s="15">
        <v>177</v>
      </c>
      <c r="Q26" s="15">
        <v>125</v>
      </c>
      <c r="R26" s="15">
        <v>299</v>
      </c>
      <c r="S26" s="15">
        <v>0</v>
      </c>
      <c r="T26" s="15">
        <v>0</v>
      </c>
    </row>
    <row r="27" spans="1:20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42" customHeight="1" x14ac:dyDescent="0.25">
      <c r="D29" s="26" t="s">
        <v>124</v>
      </c>
      <c r="F29" s="24">
        <v>122</v>
      </c>
      <c r="G29" s="43">
        <v>200</v>
      </c>
      <c r="H29" s="24">
        <v>82</v>
      </c>
      <c r="I29" s="24">
        <v>240</v>
      </c>
      <c r="J29" s="24">
        <v>0</v>
      </c>
      <c r="K29" s="43">
        <v>0</v>
      </c>
      <c r="L29" s="25"/>
      <c r="M29" s="45"/>
      <c r="N29" s="25"/>
      <c r="O29" s="24">
        <v>13</v>
      </c>
      <c r="P29" s="43">
        <v>122</v>
      </c>
      <c r="Q29" s="24">
        <v>77</v>
      </c>
      <c r="R29" s="24">
        <v>58</v>
      </c>
      <c r="S29" s="24">
        <v>0</v>
      </c>
      <c r="T29" s="43">
        <v>0</v>
      </c>
    </row>
    <row r="30" spans="1:20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s="14" customFormat="1" ht="20.100000000000001" customHeight="1" x14ac:dyDescent="0.25">
      <c r="A31" s="5"/>
      <c r="B31" s="17" t="s">
        <v>57</v>
      </c>
      <c r="C31" s="16"/>
      <c r="D31" s="16"/>
      <c r="E31" s="3"/>
      <c r="F31" s="15">
        <v>122</v>
      </c>
      <c r="G31" s="15">
        <v>200</v>
      </c>
      <c r="H31" s="15">
        <v>82</v>
      </c>
      <c r="I31" s="15">
        <v>240</v>
      </c>
      <c r="J31" s="15">
        <v>0</v>
      </c>
      <c r="K31" s="15">
        <v>0</v>
      </c>
      <c r="L31" s="10"/>
      <c r="M31" s="10"/>
      <c r="N31" s="10"/>
      <c r="O31" s="15">
        <v>13</v>
      </c>
      <c r="P31" s="15">
        <v>122</v>
      </c>
      <c r="Q31" s="15">
        <v>77</v>
      </c>
      <c r="R31" s="15">
        <v>58</v>
      </c>
      <c r="S31" s="15">
        <v>0</v>
      </c>
      <c r="T31" s="15">
        <v>0</v>
      </c>
    </row>
    <row r="32" spans="1:20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42" customHeight="1" x14ac:dyDescent="0.25">
      <c r="D34" s="20" t="s">
        <v>125</v>
      </c>
      <c r="F34" s="7">
        <v>347</v>
      </c>
      <c r="G34" s="7">
        <v>713</v>
      </c>
      <c r="H34" s="7">
        <v>452</v>
      </c>
      <c r="I34" s="7">
        <v>608</v>
      </c>
      <c r="J34" s="7">
        <v>0</v>
      </c>
      <c r="K34" s="7">
        <v>0</v>
      </c>
      <c r="L34" s="7"/>
      <c r="M34" s="7"/>
      <c r="N34" s="7"/>
      <c r="O34" s="7">
        <v>23</v>
      </c>
      <c r="P34" s="7">
        <v>185</v>
      </c>
      <c r="Q34" s="7">
        <v>156</v>
      </c>
      <c r="R34" s="7">
        <v>52</v>
      </c>
      <c r="S34" s="7">
        <v>0</v>
      </c>
      <c r="T34" s="7">
        <v>0</v>
      </c>
    </row>
    <row r="35" spans="1:20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s="14" customFormat="1" ht="20.100000000000001" customHeight="1" x14ac:dyDescent="0.25">
      <c r="A36" s="5"/>
      <c r="B36" s="17" t="s">
        <v>55</v>
      </c>
      <c r="C36" s="16"/>
      <c r="D36" s="16"/>
      <c r="E36" s="3"/>
      <c r="F36" s="15">
        <v>347</v>
      </c>
      <c r="G36" s="15">
        <v>713</v>
      </c>
      <c r="H36" s="15">
        <v>452</v>
      </c>
      <c r="I36" s="15">
        <v>608</v>
      </c>
      <c r="J36" s="15">
        <v>0</v>
      </c>
      <c r="K36" s="15">
        <v>0</v>
      </c>
      <c r="L36" s="10"/>
      <c r="M36" s="10"/>
      <c r="N36" s="10"/>
      <c r="O36" s="15">
        <v>23</v>
      </c>
      <c r="P36" s="15">
        <v>185</v>
      </c>
      <c r="Q36" s="15">
        <v>156</v>
      </c>
      <c r="R36" s="15">
        <v>52</v>
      </c>
      <c r="S36" s="15">
        <v>0</v>
      </c>
      <c r="T36" s="15">
        <v>0</v>
      </c>
    </row>
    <row r="37" spans="1:20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42" customHeight="1" x14ac:dyDescent="0.25">
      <c r="D39" s="26" t="s">
        <v>126</v>
      </c>
      <c r="F39" s="24">
        <v>2868</v>
      </c>
      <c r="G39" s="43">
        <v>1567</v>
      </c>
      <c r="H39" s="24">
        <v>68</v>
      </c>
      <c r="I39" s="24">
        <v>4367</v>
      </c>
      <c r="J39" s="24">
        <v>0</v>
      </c>
      <c r="K39" s="43">
        <v>0</v>
      </c>
      <c r="L39" s="25"/>
      <c r="M39" s="45"/>
      <c r="N39" s="25"/>
      <c r="O39" s="24">
        <v>209</v>
      </c>
      <c r="P39" s="43">
        <v>185</v>
      </c>
      <c r="Q39" s="24">
        <v>31</v>
      </c>
      <c r="R39" s="24">
        <v>363</v>
      </c>
      <c r="S39" s="24">
        <v>0</v>
      </c>
      <c r="T39" s="43">
        <v>0</v>
      </c>
    </row>
    <row r="40" spans="1:20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s="14" customFormat="1" ht="20.100000000000001" customHeight="1" x14ac:dyDescent="0.25">
      <c r="A41" s="5"/>
      <c r="B41" s="17" t="s">
        <v>53</v>
      </c>
      <c r="C41" s="16"/>
      <c r="D41" s="16"/>
      <c r="E41" s="3"/>
      <c r="F41" s="15">
        <v>2868</v>
      </c>
      <c r="G41" s="15">
        <v>1567</v>
      </c>
      <c r="H41" s="15">
        <v>68</v>
      </c>
      <c r="I41" s="15">
        <v>4367</v>
      </c>
      <c r="J41" s="15">
        <v>0</v>
      </c>
      <c r="K41" s="15">
        <v>0</v>
      </c>
      <c r="L41" s="10"/>
      <c r="M41" s="10"/>
      <c r="N41" s="10"/>
      <c r="O41" s="15">
        <v>209</v>
      </c>
      <c r="P41" s="15">
        <v>185</v>
      </c>
      <c r="Q41" s="15">
        <v>31</v>
      </c>
      <c r="R41" s="15">
        <v>363</v>
      </c>
      <c r="S41" s="15">
        <v>0</v>
      </c>
      <c r="T41" s="15">
        <v>0</v>
      </c>
    </row>
    <row r="42" spans="1:20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42" customHeight="1" x14ac:dyDescent="0.25">
      <c r="D44" s="38" t="s">
        <v>127</v>
      </c>
      <c r="F44" s="25">
        <v>1301</v>
      </c>
      <c r="G44" s="45">
        <v>1361</v>
      </c>
      <c r="H44" s="25">
        <v>674</v>
      </c>
      <c r="I44" s="25">
        <v>1988</v>
      </c>
      <c r="J44" s="25">
        <v>0</v>
      </c>
      <c r="K44" s="45">
        <v>0</v>
      </c>
      <c r="L44" s="25"/>
      <c r="M44" s="45"/>
      <c r="N44" s="25"/>
      <c r="O44" s="25">
        <v>105</v>
      </c>
      <c r="P44" s="45">
        <v>101</v>
      </c>
      <c r="Q44" s="25">
        <v>82</v>
      </c>
      <c r="R44" s="25">
        <v>124</v>
      </c>
      <c r="S44" s="25">
        <v>0</v>
      </c>
      <c r="T44" s="45">
        <v>0</v>
      </c>
    </row>
    <row r="45" spans="1:20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25"/>
      <c r="J45" s="25"/>
      <c r="K45" s="45"/>
      <c r="L45" s="25"/>
      <c r="M45" s="45"/>
      <c r="N45" s="25"/>
      <c r="O45" s="25"/>
      <c r="P45" s="45"/>
      <c r="Q45" s="25"/>
      <c r="R45" s="25"/>
      <c r="S45" s="25"/>
      <c r="T45" s="45"/>
    </row>
    <row r="46" spans="1:20" s="14" customFormat="1" ht="34.5" customHeight="1" x14ac:dyDescent="0.25">
      <c r="A46" s="5"/>
      <c r="B46" s="17" t="s">
        <v>51</v>
      </c>
      <c r="C46" s="16"/>
      <c r="D46" s="17"/>
      <c r="E46" s="46"/>
      <c r="F46" s="15">
        <v>1301</v>
      </c>
      <c r="G46" s="15">
        <v>1361</v>
      </c>
      <c r="H46" s="15">
        <v>674</v>
      </c>
      <c r="I46" s="15">
        <v>1988</v>
      </c>
      <c r="J46" s="15">
        <v>0</v>
      </c>
      <c r="K46" s="15">
        <v>0</v>
      </c>
      <c r="L46" s="10"/>
      <c r="M46" s="10"/>
      <c r="N46" s="10"/>
      <c r="O46" s="15">
        <v>105</v>
      </c>
      <c r="P46" s="15">
        <v>101</v>
      </c>
      <c r="Q46" s="15">
        <v>82</v>
      </c>
      <c r="R46" s="15">
        <v>124</v>
      </c>
      <c r="S46" s="15">
        <v>0</v>
      </c>
      <c r="T46" s="15">
        <v>0</v>
      </c>
    </row>
    <row r="47" spans="1:20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ht="42" customHeight="1" x14ac:dyDescent="0.25">
      <c r="D49" s="26" t="s">
        <v>128</v>
      </c>
      <c r="F49" s="24">
        <v>138</v>
      </c>
      <c r="G49" s="43">
        <v>250</v>
      </c>
      <c r="H49" s="24">
        <v>165</v>
      </c>
      <c r="I49" s="24">
        <v>223</v>
      </c>
      <c r="J49" s="24">
        <v>0</v>
      </c>
      <c r="K49" s="43">
        <v>0</v>
      </c>
      <c r="L49" s="25"/>
      <c r="M49" s="45"/>
      <c r="N49" s="25"/>
      <c r="O49" s="24">
        <v>144</v>
      </c>
      <c r="P49" s="43">
        <v>993</v>
      </c>
      <c r="Q49" s="24">
        <v>361</v>
      </c>
      <c r="R49" s="24">
        <v>776</v>
      </c>
      <c r="S49" s="24">
        <v>0</v>
      </c>
      <c r="T49" s="43">
        <v>0</v>
      </c>
    </row>
    <row r="50" spans="1:20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s="14" customFormat="1" ht="20.100000000000001" customHeight="1" x14ac:dyDescent="0.25">
      <c r="A51" s="5"/>
      <c r="B51" s="17" t="s">
        <v>49</v>
      </c>
      <c r="C51" s="16"/>
      <c r="D51" s="16"/>
      <c r="E51" s="3"/>
      <c r="F51" s="15">
        <v>138</v>
      </c>
      <c r="G51" s="15">
        <v>250</v>
      </c>
      <c r="H51" s="15">
        <v>165</v>
      </c>
      <c r="I51" s="15">
        <v>223</v>
      </c>
      <c r="J51" s="15">
        <v>0</v>
      </c>
      <c r="K51" s="15">
        <v>0</v>
      </c>
      <c r="L51" s="10"/>
      <c r="M51" s="10"/>
      <c r="N51" s="10"/>
      <c r="O51" s="15">
        <v>144</v>
      </c>
      <c r="P51" s="15">
        <v>993</v>
      </c>
      <c r="Q51" s="15">
        <v>361</v>
      </c>
      <c r="R51" s="15">
        <v>776</v>
      </c>
      <c r="S51" s="15">
        <v>0</v>
      </c>
      <c r="T51" s="15">
        <v>0</v>
      </c>
    </row>
    <row r="52" spans="1:20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42" customHeight="1" x14ac:dyDescent="0.25">
      <c r="D54" s="38" t="s">
        <v>129</v>
      </c>
      <c r="F54" s="25">
        <v>148</v>
      </c>
      <c r="G54" s="45">
        <v>303</v>
      </c>
      <c r="H54" s="25">
        <v>273</v>
      </c>
      <c r="I54" s="25">
        <v>178</v>
      </c>
      <c r="J54" s="25">
        <v>0</v>
      </c>
      <c r="K54" s="45">
        <v>0</v>
      </c>
      <c r="L54" s="25"/>
      <c r="M54" s="45"/>
      <c r="N54" s="25"/>
      <c r="O54" s="25">
        <v>8</v>
      </c>
      <c r="P54" s="45">
        <v>48</v>
      </c>
      <c r="Q54" s="25">
        <v>40</v>
      </c>
      <c r="R54" s="25">
        <v>16</v>
      </c>
      <c r="S54" s="25">
        <v>0</v>
      </c>
      <c r="T54" s="45">
        <v>0</v>
      </c>
    </row>
    <row r="55" spans="1:20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s="14" customFormat="1" ht="20.100000000000001" customHeight="1" x14ac:dyDescent="0.25">
      <c r="A56" s="5"/>
      <c r="B56" s="17" t="s">
        <v>47</v>
      </c>
      <c r="C56" s="16"/>
      <c r="D56" s="16"/>
      <c r="E56" s="3"/>
      <c r="F56" s="15">
        <v>148</v>
      </c>
      <c r="G56" s="15">
        <v>303</v>
      </c>
      <c r="H56" s="15">
        <v>273</v>
      </c>
      <c r="I56" s="15">
        <v>178</v>
      </c>
      <c r="J56" s="15">
        <v>0</v>
      </c>
      <c r="K56" s="15">
        <v>0</v>
      </c>
      <c r="L56" s="10"/>
      <c r="M56" s="10"/>
      <c r="N56" s="10"/>
      <c r="O56" s="15">
        <v>8</v>
      </c>
      <c r="P56" s="15">
        <v>48</v>
      </c>
      <c r="Q56" s="15">
        <v>40</v>
      </c>
      <c r="R56" s="15">
        <v>16</v>
      </c>
      <c r="S56" s="15">
        <v>0</v>
      </c>
      <c r="T56" s="15">
        <v>0</v>
      </c>
    </row>
    <row r="57" spans="1:20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ht="42" customHeight="1" x14ac:dyDescent="0.25">
      <c r="D59" s="20" t="s">
        <v>130</v>
      </c>
      <c r="F59" s="7">
        <v>104</v>
      </c>
      <c r="G59" s="7">
        <v>169</v>
      </c>
      <c r="H59" s="7">
        <v>158</v>
      </c>
      <c r="I59" s="7">
        <v>115</v>
      </c>
      <c r="J59" s="7">
        <v>0</v>
      </c>
      <c r="K59" s="7">
        <v>0</v>
      </c>
      <c r="L59" s="7"/>
      <c r="M59" s="7"/>
      <c r="N59" s="7"/>
      <c r="O59" s="7">
        <v>9</v>
      </c>
      <c r="P59" s="7">
        <v>44</v>
      </c>
      <c r="Q59" s="7">
        <v>46</v>
      </c>
      <c r="R59" s="7">
        <v>7</v>
      </c>
      <c r="S59" s="7">
        <v>0</v>
      </c>
      <c r="T59" s="7">
        <v>0</v>
      </c>
    </row>
    <row r="60" spans="1:20" s="14" customFormat="1" ht="42" customHeight="1" x14ac:dyDescent="0.25">
      <c r="A60" s="5"/>
      <c r="B60" s="19"/>
      <c r="C60" s="5"/>
      <c r="D60" s="26" t="s">
        <v>131</v>
      </c>
      <c r="E60" s="3"/>
      <c r="F60" s="24">
        <v>66</v>
      </c>
      <c r="G60" s="43">
        <v>247</v>
      </c>
      <c r="H60" s="24">
        <v>216</v>
      </c>
      <c r="I60" s="24">
        <v>97</v>
      </c>
      <c r="J60" s="24">
        <v>0</v>
      </c>
      <c r="K60" s="43">
        <v>0</v>
      </c>
      <c r="L60" s="25"/>
      <c r="M60" s="45"/>
      <c r="N60" s="25"/>
      <c r="O60" s="24">
        <v>5</v>
      </c>
      <c r="P60" s="43">
        <v>22</v>
      </c>
      <c r="Q60" s="24">
        <v>25</v>
      </c>
      <c r="R60" s="24">
        <v>2</v>
      </c>
      <c r="S60" s="24">
        <v>0</v>
      </c>
      <c r="T60" s="43">
        <v>0</v>
      </c>
    </row>
    <row r="61" spans="1:20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s="14" customFormat="1" ht="20.100000000000001" customHeight="1" x14ac:dyDescent="0.25">
      <c r="A62" s="5"/>
      <c r="B62" s="17" t="s">
        <v>45</v>
      </c>
      <c r="C62" s="16"/>
      <c r="D62" s="16"/>
      <c r="E62" s="3"/>
      <c r="F62" s="15">
        <v>170</v>
      </c>
      <c r="G62" s="15">
        <v>416</v>
      </c>
      <c r="H62" s="15">
        <v>374</v>
      </c>
      <c r="I62" s="15">
        <v>212</v>
      </c>
      <c r="J62" s="15">
        <v>0</v>
      </c>
      <c r="K62" s="15">
        <v>0</v>
      </c>
      <c r="L62" s="10"/>
      <c r="M62" s="10"/>
      <c r="N62" s="10"/>
      <c r="O62" s="15">
        <v>14</v>
      </c>
      <c r="P62" s="15">
        <v>66</v>
      </c>
      <c r="Q62" s="15">
        <v>71</v>
      </c>
      <c r="R62" s="15">
        <v>9</v>
      </c>
      <c r="S62" s="15">
        <v>0</v>
      </c>
      <c r="T62" s="15">
        <v>0</v>
      </c>
    </row>
    <row r="63" spans="1:20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 ht="42" customHeight="1" x14ac:dyDescent="0.25">
      <c r="D65" s="20" t="s">
        <v>132</v>
      </c>
      <c r="F65" s="7">
        <v>2037</v>
      </c>
      <c r="G65" s="7">
        <v>3446</v>
      </c>
      <c r="H65" s="7">
        <v>397</v>
      </c>
      <c r="I65" s="7">
        <v>5086</v>
      </c>
      <c r="J65" s="7">
        <v>0</v>
      </c>
      <c r="K65" s="7">
        <v>0</v>
      </c>
      <c r="L65" s="7"/>
      <c r="M65" s="7"/>
      <c r="N65" s="7"/>
      <c r="O65" s="7">
        <v>272</v>
      </c>
      <c r="P65" s="7">
        <v>345</v>
      </c>
      <c r="Q65" s="7">
        <v>284</v>
      </c>
      <c r="R65" s="7">
        <v>333</v>
      </c>
      <c r="S65" s="7">
        <v>0</v>
      </c>
      <c r="T65" s="7">
        <v>0</v>
      </c>
    </row>
    <row r="66" spans="1:20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1:20" s="14" customFormat="1" ht="20.100000000000001" customHeight="1" x14ac:dyDescent="0.25">
      <c r="A67" s="5"/>
      <c r="B67" s="17" t="s">
        <v>43</v>
      </c>
      <c r="C67" s="16"/>
      <c r="D67" s="16"/>
      <c r="E67" s="3"/>
      <c r="F67" s="15">
        <v>2037</v>
      </c>
      <c r="G67" s="15">
        <v>3446</v>
      </c>
      <c r="H67" s="15">
        <v>397</v>
      </c>
      <c r="I67" s="15">
        <v>5086</v>
      </c>
      <c r="J67" s="15">
        <v>0</v>
      </c>
      <c r="K67" s="15">
        <v>0</v>
      </c>
      <c r="L67" s="10"/>
      <c r="M67" s="10"/>
      <c r="N67" s="10"/>
      <c r="O67" s="15">
        <v>272</v>
      </c>
      <c r="P67" s="15">
        <v>345</v>
      </c>
      <c r="Q67" s="15">
        <v>284</v>
      </c>
      <c r="R67" s="15">
        <v>333</v>
      </c>
      <c r="S67" s="15">
        <v>0</v>
      </c>
      <c r="T67" s="15">
        <v>0</v>
      </c>
    </row>
    <row r="68" spans="1:20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 ht="42" customHeight="1" x14ac:dyDescent="0.25">
      <c r="D70" s="26" t="s">
        <v>133</v>
      </c>
      <c r="F70" s="24">
        <v>568</v>
      </c>
      <c r="G70" s="43">
        <v>107</v>
      </c>
      <c r="H70" s="24">
        <v>86</v>
      </c>
      <c r="I70" s="24">
        <v>589</v>
      </c>
      <c r="J70" s="24">
        <v>0</v>
      </c>
      <c r="K70" s="43">
        <v>0</v>
      </c>
      <c r="L70" s="25"/>
      <c r="M70" s="45"/>
      <c r="N70" s="25"/>
      <c r="O70" s="24">
        <v>54</v>
      </c>
      <c r="P70" s="43">
        <v>202</v>
      </c>
      <c r="Q70" s="24">
        <v>169</v>
      </c>
      <c r="R70" s="24">
        <v>87</v>
      </c>
      <c r="S70" s="24">
        <v>0</v>
      </c>
      <c r="T70" s="43">
        <v>0</v>
      </c>
    </row>
    <row r="71" spans="1:20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s="14" customFormat="1" ht="20.100000000000001" customHeight="1" x14ac:dyDescent="0.25">
      <c r="A72" s="5"/>
      <c r="B72" s="17" t="s">
        <v>41</v>
      </c>
      <c r="C72" s="16"/>
      <c r="D72" s="16"/>
      <c r="E72" s="3"/>
      <c r="F72" s="15">
        <v>568</v>
      </c>
      <c r="G72" s="15">
        <v>107</v>
      </c>
      <c r="H72" s="15">
        <v>86</v>
      </c>
      <c r="I72" s="15">
        <v>589</v>
      </c>
      <c r="J72" s="15">
        <v>0</v>
      </c>
      <c r="K72" s="15">
        <v>0</v>
      </c>
      <c r="L72" s="10"/>
      <c r="M72" s="10"/>
      <c r="N72" s="10"/>
      <c r="O72" s="15">
        <v>54</v>
      </c>
      <c r="P72" s="15">
        <v>202</v>
      </c>
      <c r="Q72" s="15">
        <v>169</v>
      </c>
      <c r="R72" s="15">
        <v>87</v>
      </c>
      <c r="S72" s="15">
        <v>0</v>
      </c>
      <c r="T72" s="15">
        <v>0</v>
      </c>
    </row>
    <row r="73" spans="1:20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 ht="42" customHeight="1" x14ac:dyDescent="0.25">
      <c r="D75" s="20" t="s">
        <v>134</v>
      </c>
      <c r="F75" s="7">
        <v>935</v>
      </c>
      <c r="G75" s="7">
        <v>434</v>
      </c>
      <c r="H75" s="7">
        <v>315</v>
      </c>
      <c r="I75" s="7">
        <v>1054</v>
      </c>
      <c r="J75" s="7">
        <v>0</v>
      </c>
      <c r="K75" s="7">
        <v>0</v>
      </c>
      <c r="L75" s="7"/>
      <c r="M75" s="7"/>
      <c r="N75" s="7"/>
      <c r="O75" s="7">
        <v>111</v>
      </c>
      <c r="P75" s="7">
        <v>676</v>
      </c>
      <c r="Q75" s="7">
        <v>708</v>
      </c>
      <c r="R75" s="7">
        <v>79</v>
      </c>
      <c r="S75" s="7">
        <v>0</v>
      </c>
      <c r="T75" s="7">
        <v>0</v>
      </c>
    </row>
    <row r="76" spans="1:20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</row>
    <row r="77" spans="1:20" s="14" customFormat="1" ht="20.100000000000001" customHeight="1" x14ac:dyDescent="0.25">
      <c r="A77" s="5"/>
      <c r="B77" s="17" t="s">
        <v>39</v>
      </c>
      <c r="C77" s="16"/>
      <c r="D77" s="16"/>
      <c r="E77" s="3"/>
      <c r="F77" s="15">
        <v>935</v>
      </c>
      <c r="G77" s="15">
        <v>434</v>
      </c>
      <c r="H77" s="15">
        <v>315</v>
      </c>
      <c r="I77" s="15">
        <v>1054</v>
      </c>
      <c r="J77" s="15">
        <v>0</v>
      </c>
      <c r="K77" s="15">
        <v>0</v>
      </c>
      <c r="L77" s="10"/>
      <c r="M77" s="10"/>
      <c r="N77" s="10"/>
      <c r="O77" s="15">
        <v>111</v>
      </c>
      <c r="P77" s="15">
        <v>676</v>
      </c>
      <c r="Q77" s="15">
        <v>708</v>
      </c>
      <c r="R77" s="15">
        <v>79</v>
      </c>
      <c r="S77" s="15">
        <v>0</v>
      </c>
      <c r="T77" s="15">
        <v>0</v>
      </c>
    </row>
    <row r="78" spans="1:20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 ht="42" customHeight="1" x14ac:dyDescent="0.25">
      <c r="D80" s="26" t="s">
        <v>135</v>
      </c>
      <c r="F80" s="24">
        <v>78</v>
      </c>
      <c r="G80" s="24">
        <v>39</v>
      </c>
      <c r="H80" s="24">
        <v>88</v>
      </c>
      <c r="I80" s="24">
        <v>29</v>
      </c>
      <c r="J80" s="24">
        <v>0</v>
      </c>
      <c r="K80" s="43">
        <v>0</v>
      </c>
      <c r="L80" s="25"/>
      <c r="M80" s="45"/>
      <c r="N80" s="25"/>
      <c r="O80" s="24">
        <v>4</v>
      </c>
      <c r="P80" s="43">
        <v>26</v>
      </c>
      <c r="Q80" s="24">
        <v>23</v>
      </c>
      <c r="R80" s="24">
        <v>7</v>
      </c>
      <c r="S80" s="24">
        <v>0</v>
      </c>
      <c r="T80" s="43">
        <v>0</v>
      </c>
    </row>
    <row r="81" spans="1:20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</row>
    <row r="82" spans="1:20" s="14" customFormat="1" ht="20.100000000000001" customHeight="1" x14ac:dyDescent="0.25">
      <c r="A82" s="5"/>
      <c r="B82" s="17" t="s">
        <v>37</v>
      </c>
      <c r="C82" s="16"/>
      <c r="D82" s="16"/>
      <c r="E82" s="3"/>
      <c r="F82" s="15">
        <v>78</v>
      </c>
      <c r="G82" s="15">
        <v>39</v>
      </c>
      <c r="H82" s="15">
        <v>88</v>
      </c>
      <c r="I82" s="15">
        <v>29</v>
      </c>
      <c r="J82" s="15">
        <v>0</v>
      </c>
      <c r="K82" s="15">
        <v>0</v>
      </c>
      <c r="L82" s="10"/>
      <c r="M82" s="10"/>
      <c r="N82" s="10"/>
      <c r="O82" s="15">
        <v>4</v>
      </c>
      <c r="P82" s="15">
        <v>26</v>
      </c>
      <c r="Q82" s="15">
        <v>23</v>
      </c>
      <c r="R82" s="15">
        <v>7</v>
      </c>
      <c r="S82" s="15">
        <v>0</v>
      </c>
      <c r="T82" s="15">
        <v>0</v>
      </c>
    </row>
    <row r="83" spans="1:20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 ht="42" customHeight="1" x14ac:dyDescent="0.25">
      <c r="D85" s="20" t="s">
        <v>136</v>
      </c>
      <c r="F85" s="7">
        <v>138</v>
      </c>
      <c r="G85" s="7">
        <v>249</v>
      </c>
      <c r="H85" s="7">
        <v>127</v>
      </c>
      <c r="I85" s="7">
        <v>260</v>
      </c>
      <c r="J85" s="7">
        <v>0</v>
      </c>
      <c r="K85" s="7">
        <v>0</v>
      </c>
      <c r="L85" s="7"/>
      <c r="M85" s="7"/>
      <c r="N85" s="7"/>
      <c r="O85" s="7">
        <v>9</v>
      </c>
      <c r="P85" s="7">
        <v>74</v>
      </c>
      <c r="Q85" s="7">
        <v>73</v>
      </c>
      <c r="R85" s="7">
        <v>10</v>
      </c>
      <c r="S85" s="7">
        <v>0</v>
      </c>
      <c r="T85" s="7">
        <v>0</v>
      </c>
    </row>
    <row r="86" spans="1:20" ht="42" customHeight="1" x14ac:dyDescent="0.25">
      <c r="D86" s="26" t="s">
        <v>137</v>
      </c>
      <c r="F86" s="24">
        <v>685</v>
      </c>
      <c r="G86" s="43">
        <v>132</v>
      </c>
      <c r="H86" s="24">
        <v>3</v>
      </c>
      <c r="I86" s="24">
        <v>814</v>
      </c>
      <c r="J86" s="24">
        <v>0</v>
      </c>
      <c r="K86" s="43">
        <v>0</v>
      </c>
      <c r="L86" s="25"/>
      <c r="M86" s="45"/>
      <c r="N86" s="25"/>
      <c r="O86" s="24">
        <v>59</v>
      </c>
      <c r="P86" s="43">
        <v>269</v>
      </c>
      <c r="Q86" s="24">
        <v>236</v>
      </c>
      <c r="R86" s="24">
        <v>92</v>
      </c>
      <c r="S86" s="24">
        <v>0</v>
      </c>
      <c r="T86" s="43">
        <v>0</v>
      </c>
    </row>
    <row r="87" spans="1:20" s="14" customFormat="1" ht="42" customHeight="1" x14ac:dyDescent="0.25">
      <c r="A87" s="5"/>
      <c r="B87" s="19"/>
      <c r="C87" s="5"/>
      <c r="D87" s="20" t="s">
        <v>165</v>
      </c>
      <c r="E87" s="3"/>
      <c r="F87" s="7">
        <v>26</v>
      </c>
      <c r="G87" s="7">
        <v>113</v>
      </c>
      <c r="H87" s="7">
        <v>75</v>
      </c>
      <c r="I87" s="7">
        <v>64</v>
      </c>
      <c r="J87" s="7">
        <v>0</v>
      </c>
      <c r="K87" s="7">
        <v>0</v>
      </c>
      <c r="L87" s="7"/>
      <c r="M87" s="7"/>
      <c r="N87" s="7"/>
      <c r="O87" s="7">
        <v>7</v>
      </c>
      <c r="P87" s="7">
        <v>99</v>
      </c>
      <c r="Q87" s="7">
        <v>94</v>
      </c>
      <c r="R87" s="7">
        <v>12</v>
      </c>
      <c r="S87" s="7">
        <v>0</v>
      </c>
      <c r="T87" s="7">
        <v>0</v>
      </c>
    </row>
    <row r="88" spans="1:20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 s="14" customFormat="1" ht="20.100000000000001" customHeight="1" x14ac:dyDescent="0.25">
      <c r="A89" s="5"/>
      <c r="B89" s="17" t="s">
        <v>35</v>
      </c>
      <c r="C89" s="16"/>
      <c r="D89" s="16"/>
      <c r="E89" s="3"/>
      <c r="F89" s="15">
        <v>849</v>
      </c>
      <c r="G89" s="15">
        <v>494</v>
      </c>
      <c r="H89" s="15">
        <v>205</v>
      </c>
      <c r="I89" s="15">
        <v>1138</v>
      </c>
      <c r="J89" s="15">
        <v>0</v>
      </c>
      <c r="K89" s="15">
        <v>0</v>
      </c>
      <c r="L89" s="10"/>
      <c r="M89" s="10"/>
      <c r="N89" s="10"/>
      <c r="O89" s="15">
        <v>75</v>
      </c>
      <c r="P89" s="15">
        <v>442</v>
      </c>
      <c r="Q89" s="15">
        <v>403</v>
      </c>
      <c r="R89" s="15">
        <v>114</v>
      </c>
      <c r="S89" s="15">
        <v>0</v>
      </c>
      <c r="T89" s="15">
        <v>0</v>
      </c>
    </row>
    <row r="90" spans="1:20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 ht="42.75" x14ac:dyDescent="0.25">
      <c r="D92" s="20" t="s">
        <v>138</v>
      </c>
      <c r="F92" s="7">
        <v>6025</v>
      </c>
      <c r="G92" s="7">
        <v>2627</v>
      </c>
      <c r="H92" s="7">
        <v>761</v>
      </c>
      <c r="I92" s="7">
        <v>7891</v>
      </c>
      <c r="J92" s="7">
        <v>0</v>
      </c>
      <c r="K92" s="7">
        <v>0</v>
      </c>
      <c r="L92" s="7"/>
      <c r="M92" s="7"/>
      <c r="N92" s="7"/>
      <c r="O92" s="7">
        <v>759</v>
      </c>
      <c r="P92" s="7">
        <v>311</v>
      </c>
      <c r="Q92" s="7">
        <v>126</v>
      </c>
      <c r="R92" s="7">
        <v>944</v>
      </c>
      <c r="S92" s="7">
        <v>0</v>
      </c>
      <c r="T92" s="7">
        <v>0</v>
      </c>
    </row>
    <row r="93" spans="1:20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</row>
    <row r="94" spans="1:20" s="14" customFormat="1" ht="20.100000000000001" customHeight="1" x14ac:dyDescent="0.25">
      <c r="A94" s="5"/>
      <c r="B94" s="17" t="s">
        <v>33</v>
      </c>
      <c r="C94" s="16"/>
      <c r="D94" s="16"/>
      <c r="E94" s="3"/>
      <c r="F94" s="15">
        <v>6025</v>
      </c>
      <c r="G94" s="15">
        <v>2627</v>
      </c>
      <c r="H94" s="15">
        <v>761</v>
      </c>
      <c r="I94" s="15">
        <v>7891</v>
      </c>
      <c r="J94" s="15">
        <v>0</v>
      </c>
      <c r="K94" s="15">
        <v>0</v>
      </c>
      <c r="L94" s="10"/>
      <c r="M94" s="10"/>
      <c r="N94" s="10"/>
      <c r="O94" s="15">
        <v>759</v>
      </c>
      <c r="P94" s="15">
        <v>311</v>
      </c>
      <c r="Q94" s="15">
        <v>126</v>
      </c>
      <c r="R94" s="15">
        <v>944</v>
      </c>
      <c r="S94" s="15">
        <v>0</v>
      </c>
      <c r="T94" s="15">
        <v>0</v>
      </c>
    </row>
    <row r="95" spans="1:20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 ht="42.75" x14ac:dyDescent="0.25">
      <c r="D97" s="20" t="s">
        <v>139</v>
      </c>
      <c r="F97" s="7">
        <v>1471</v>
      </c>
      <c r="G97" s="7">
        <v>634</v>
      </c>
      <c r="H97" s="7">
        <v>122</v>
      </c>
      <c r="I97" s="7">
        <v>1983</v>
      </c>
      <c r="J97" s="7">
        <v>0</v>
      </c>
      <c r="K97" s="7">
        <v>0</v>
      </c>
      <c r="L97" s="7"/>
      <c r="M97" s="7"/>
      <c r="N97" s="7"/>
      <c r="O97" s="7">
        <v>20</v>
      </c>
      <c r="P97" s="7">
        <v>50</v>
      </c>
      <c r="Q97" s="7">
        <v>46</v>
      </c>
      <c r="R97" s="7">
        <v>24</v>
      </c>
      <c r="S97" s="7">
        <v>0</v>
      </c>
      <c r="T97" s="7">
        <v>0</v>
      </c>
    </row>
    <row r="98" spans="1:20" ht="42.75" customHeight="1" x14ac:dyDescent="0.25">
      <c r="D98" s="26" t="s">
        <v>162</v>
      </c>
      <c r="F98" s="24">
        <v>82</v>
      </c>
      <c r="G98" s="43">
        <v>609</v>
      </c>
      <c r="H98" s="24">
        <v>37</v>
      </c>
      <c r="I98" s="24">
        <v>654</v>
      </c>
      <c r="J98" s="24">
        <v>0</v>
      </c>
      <c r="K98" s="43">
        <v>0</v>
      </c>
      <c r="L98" s="25"/>
      <c r="M98" s="45">
        <v>0</v>
      </c>
      <c r="N98" s="25"/>
      <c r="O98" s="24">
        <v>219</v>
      </c>
      <c r="P98" s="43">
        <v>132</v>
      </c>
      <c r="Q98" s="24">
        <v>240</v>
      </c>
      <c r="R98" s="24">
        <v>111</v>
      </c>
      <c r="S98" s="24">
        <v>0</v>
      </c>
      <c r="T98" s="43">
        <v>0</v>
      </c>
    </row>
    <row r="99" spans="1:20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s="14" customFormat="1" ht="20.100000000000001" customHeight="1" x14ac:dyDescent="0.25">
      <c r="A100" s="5"/>
      <c r="B100" s="17" t="s">
        <v>31</v>
      </c>
      <c r="C100" s="16"/>
      <c r="D100" s="16"/>
      <c r="E100" s="3"/>
      <c r="F100" s="15">
        <v>1553</v>
      </c>
      <c r="G100" s="15">
        <v>1243</v>
      </c>
      <c r="H100" s="15">
        <v>159</v>
      </c>
      <c r="I100" s="15">
        <v>2637</v>
      </c>
      <c r="J100" s="15">
        <v>0</v>
      </c>
      <c r="K100" s="15">
        <v>0</v>
      </c>
      <c r="L100" s="18"/>
      <c r="M100" s="18"/>
      <c r="N100" s="18"/>
      <c r="O100" s="15">
        <v>239</v>
      </c>
      <c r="P100" s="15">
        <v>182</v>
      </c>
      <c r="Q100" s="15">
        <v>286</v>
      </c>
      <c r="R100" s="15">
        <v>135</v>
      </c>
      <c r="S100" s="15">
        <v>0</v>
      </c>
      <c r="T100" s="15">
        <v>0</v>
      </c>
    </row>
    <row r="101" spans="1:20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 ht="42.75" x14ac:dyDescent="0.25">
      <c r="D103" s="20" t="s">
        <v>140</v>
      </c>
      <c r="F103" s="7">
        <v>107</v>
      </c>
      <c r="G103" s="7">
        <v>91</v>
      </c>
      <c r="H103" s="7">
        <v>45</v>
      </c>
      <c r="I103" s="7">
        <v>153</v>
      </c>
      <c r="J103" s="7">
        <v>0</v>
      </c>
      <c r="K103" s="7">
        <v>0</v>
      </c>
      <c r="L103" s="7"/>
      <c r="M103" s="7"/>
      <c r="N103" s="7"/>
      <c r="O103" s="7">
        <v>37</v>
      </c>
      <c r="P103" s="7">
        <v>461</v>
      </c>
      <c r="Q103" s="7">
        <v>286</v>
      </c>
      <c r="R103" s="7">
        <v>212</v>
      </c>
      <c r="S103" s="7">
        <v>0</v>
      </c>
      <c r="T103" s="7">
        <v>0</v>
      </c>
    </row>
    <row r="104" spans="1:20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</row>
    <row r="105" spans="1:20" s="14" customFormat="1" ht="20.100000000000001" customHeight="1" x14ac:dyDescent="0.25">
      <c r="A105" s="5"/>
      <c r="B105" s="17" t="s">
        <v>29</v>
      </c>
      <c r="C105" s="16"/>
      <c r="D105" s="16"/>
      <c r="E105" s="3"/>
      <c r="F105" s="15">
        <v>107</v>
      </c>
      <c r="G105" s="15">
        <v>91</v>
      </c>
      <c r="H105" s="15">
        <v>45</v>
      </c>
      <c r="I105" s="15">
        <v>153</v>
      </c>
      <c r="J105" s="15">
        <v>0</v>
      </c>
      <c r="K105" s="15">
        <v>0</v>
      </c>
      <c r="L105" s="10"/>
      <c r="M105" s="10"/>
      <c r="N105" s="10"/>
      <c r="O105" s="15">
        <v>37</v>
      </c>
      <c r="P105" s="15">
        <v>461</v>
      </c>
      <c r="Q105" s="15">
        <v>286</v>
      </c>
      <c r="R105" s="15">
        <v>212</v>
      </c>
      <c r="S105" s="15">
        <v>0</v>
      </c>
      <c r="T105" s="15">
        <v>0</v>
      </c>
    </row>
    <row r="106" spans="1:20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 ht="42.75" x14ac:dyDescent="0.25">
      <c r="D108" s="20" t="s">
        <v>141</v>
      </c>
      <c r="F108" s="7">
        <v>234</v>
      </c>
      <c r="G108" s="7">
        <v>314</v>
      </c>
      <c r="H108" s="7">
        <v>88</v>
      </c>
      <c r="I108" s="7">
        <v>460</v>
      </c>
      <c r="J108" s="7">
        <v>0</v>
      </c>
      <c r="K108" s="7">
        <v>0</v>
      </c>
      <c r="L108" s="7"/>
      <c r="M108" s="7"/>
      <c r="N108" s="7"/>
      <c r="O108" s="7">
        <v>7</v>
      </c>
      <c r="P108" s="7">
        <v>23</v>
      </c>
      <c r="Q108" s="7">
        <v>21</v>
      </c>
      <c r="R108" s="7">
        <v>9</v>
      </c>
      <c r="S108" s="7">
        <v>0</v>
      </c>
      <c r="T108" s="7">
        <v>0</v>
      </c>
    </row>
    <row r="109" spans="1:20" s="14" customFormat="1" ht="53.25" customHeight="1" x14ac:dyDescent="0.25">
      <c r="A109" s="5"/>
      <c r="B109" s="19"/>
      <c r="C109" s="5"/>
      <c r="D109" s="26" t="s">
        <v>142</v>
      </c>
      <c r="E109" s="3"/>
      <c r="F109" s="24">
        <v>392</v>
      </c>
      <c r="G109" s="43">
        <v>1197</v>
      </c>
      <c r="H109" s="24">
        <v>904</v>
      </c>
      <c r="I109" s="24">
        <v>685</v>
      </c>
      <c r="J109" s="24">
        <v>0</v>
      </c>
      <c r="K109" s="43">
        <v>0</v>
      </c>
      <c r="L109" s="25"/>
      <c r="M109" s="45"/>
      <c r="N109" s="25"/>
      <c r="O109" s="24">
        <v>12</v>
      </c>
      <c r="P109" s="43">
        <v>69</v>
      </c>
      <c r="Q109" s="24">
        <v>57</v>
      </c>
      <c r="R109" s="24">
        <v>24</v>
      </c>
      <c r="S109" s="24">
        <v>0</v>
      </c>
      <c r="T109" s="43">
        <v>0</v>
      </c>
    </row>
    <row r="110" spans="1:20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 s="14" customFormat="1" ht="20.100000000000001" customHeight="1" x14ac:dyDescent="0.25">
      <c r="A111" s="5"/>
      <c r="B111" s="17" t="s">
        <v>27</v>
      </c>
      <c r="C111" s="16"/>
      <c r="D111" s="16"/>
      <c r="E111" s="3"/>
      <c r="F111" s="15">
        <v>626</v>
      </c>
      <c r="G111" s="15">
        <v>1511</v>
      </c>
      <c r="H111" s="15">
        <v>992</v>
      </c>
      <c r="I111" s="15">
        <v>1145</v>
      </c>
      <c r="J111" s="15">
        <v>0</v>
      </c>
      <c r="K111" s="15">
        <v>0</v>
      </c>
      <c r="L111" s="10"/>
      <c r="M111" s="10"/>
      <c r="N111" s="10"/>
      <c r="O111" s="15">
        <v>19</v>
      </c>
      <c r="P111" s="15">
        <v>92</v>
      </c>
      <c r="Q111" s="15">
        <v>78</v>
      </c>
      <c r="R111" s="15">
        <v>33</v>
      </c>
      <c r="S111" s="15">
        <v>0</v>
      </c>
      <c r="T111" s="15">
        <v>0</v>
      </c>
    </row>
    <row r="112" spans="1:20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ht="42" customHeight="1" x14ac:dyDescent="0.25">
      <c r="D114" s="20" t="s">
        <v>143</v>
      </c>
      <c r="F114" s="7">
        <v>13</v>
      </c>
      <c r="G114" s="7">
        <v>260</v>
      </c>
      <c r="H114" s="7">
        <v>238</v>
      </c>
      <c r="I114" s="7">
        <v>35</v>
      </c>
      <c r="J114" s="7">
        <v>0</v>
      </c>
      <c r="K114" s="7">
        <v>0</v>
      </c>
      <c r="L114" s="7"/>
      <c r="M114" s="7"/>
      <c r="N114" s="7"/>
      <c r="O114" s="7">
        <v>17</v>
      </c>
      <c r="P114" s="7">
        <v>94</v>
      </c>
      <c r="Q114" s="7">
        <v>82</v>
      </c>
      <c r="R114" s="7">
        <v>29</v>
      </c>
      <c r="S114" s="7">
        <v>0</v>
      </c>
      <c r="T114" s="7">
        <v>0</v>
      </c>
    </row>
    <row r="115" spans="1:20" ht="42" customHeight="1" x14ac:dyDescent="0.25">
      <c r="D115" s="26" t="s">
        <v>157</v>
      </c>
      <c r="F115" s="24">
        <v>14</v>
      </c>
      <c r="G115" s="43">
        <v>139</v>
      </c>
      <c r="H115" s="24">
        <v>108</v>
      </c>
      <c r="I115" s="24">
        <v>45</v>
      </c>
      <c r="J115" s="24">
        <v>0</v>
      </c>
      <c r="K115" s="43">
        <v>0</v>
      </c>
      <c r="L115" s="25"/>
      <c r="M115" s="45">
        <v>0</v>
      </c>
      <c r="N115" s="25"/>
      <c r="O115" s="24">
        <v>20</v>
      </c>
      <c r="P115" s="43">
        <v>556</v>
      </c>
      <c r="Q115" s="24">
        <v>538</v>
      </c>
      <c r="R115" s="24">
        <v>38</v>
      </c>
      <c r="S115" s="24">
        <v>0</v>
      </c>
      <c r="T115" s="43">
        <v>0</v>
      </c>
    </row>
    <row r="116" spans="1:20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</row>
    <row r="117" spans="1:20" s="14" customFormat="1" ht="20.100000000000001" customHeight="1" x14ac:dyDescent="0.25">
      <c r="A117" s="5"/>
      <c r="B117" s="17" t="s">
        <v>25</v>
      </c>
      <c r="C117" s="16"/>
      <c r="D117" s="16"/>
      <c r="E117" s="3"/>
      <c r="F117" s="15">
        <v>27</v>
      </c>
      <c r="G117" s="15">
        <v>399</v>
      </c>
      <c r="H117" s="15">
        <v>346</v>
      </c>
      <c r="I117" s="15">
        <v>80</v>
      </c>
      <c r="J117" s="15">
        <v>0</v>
      </c>
      <c r="K117" s="15">
        <v>0</v>
      </c>
      <c r="L117" s="10"/>
      <c r="M117" s="10"/>
      <c r="N117" s="10"/>
      <c r="O117" s="15">
        <v>37</v>
      </c>
      <c r="P117" s="15">
        <v>650</v>
      </c>
      <c r="Q117" s="15">
        <v>620</v>
      </c>
      <c r="R117" s="15">
        <v>67</v>
      </c>
      <c r="S117" s="15">
        <v>0</v>
      </c>
      <c r="T117" s="15">
        <v>0</v>
      </c>
    </row>
    <row r="118" spans="1:20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ht="42" customHeight="1" x14ac:dyDescent="0.25">
      <c r="D120" s="20" t="s">
        <v>144</v>
      </c>
      <c r="F120" s="7">
        <v>137</v>
      </c>
      <c r="G120" s="7">
        <v>875</v>
      </c>
      <c r="H120" s="7">
        <v>470</v>
      </c>
      <c r="I120" s="7">
        <v>542</v>
      </c>
      <c r="J120" s="7">
        <v>0</v>
      </c>
      <c r="K120" s="7">
        <v>0</v>
      </c>
      <c r="L120" s="7"/>
      <c r="M120" s="7"/>
      <c r="N120" s="7"/>
      <c r="O120" s="7">
        <v>6</v>
      </c>
      <c r="P120" s="7">
        <v>45</v>
      </c>
      <c r="Q120" s="7">
        <v>41</v>
      </c>
      <c r="R120" s="7">
        <v>10</v>
      </c>
      <c r="S120" s="7">
        <v>0</v>
      </c>
      <c r="T120" s="7">
        <v>0</v>
      </c>
    </row>
    <row r="121" spans="1:20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</row>
    <row r="122" spans="1:20" s="14" customFormat="1" ht="20.100000000000001" customHeight="1" x14ac:dyDescent="0.25">
      <c r="A122" s="5"/>
      <c r="B122" s="17" t="s">
        <v>23</v>
      </c>
      <c r="C122" s="16"/>
      <c r="D122" s="16"/>
      <c r="E122" s="3"/>
      <c r="F122" s="15">
        <v>137</v>
      </c>
      <c r="G122" s="15">
        <v>875</v>
      </c>
      <c r="H122" s="15">
        <v>470</v>
      </c>
      <c r="I122" s="15">
        <v>542</v>
      </c>
      <c r="J122" s="15">
        <v>0</v>
      </c>
      <c r="K122" s="15">
        <v>0</v>
      </c>
      <c r="L122" s="10"/>
      <c r="M122" s="10"/>
      <c r="N122" s="10"/>
      <c r="O122" s="15">
        <v>6</v>
      </c>
      <c r="P122" s="15">
        <v>45</v>
      </c>
      <c r="Q122" s="15">
        <v>41</v>
      </c>
      <c r="R122" s="15">
        <v>10</v>
      </c>
      <c r="S122" s="15">
        <v>0</v>
      </c>
      <c r="T122" s="15">
        <v>0</v>
      </c>
    </row>
    <row r="123" spans="1:20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 ht="42.75" x14ac:dyDescent="0.25">
      <c r="D125" s="26" t="s">
        <v>145</v>
      </c>
      <c r="F125" s="24">
        <v>30</v>
      </c>
      <c r="G125" s="43">
        <v>337</v>
      </c>
      <c r="H125" s="24">
        <v>223</v>
      </c>
      <c r="I125" s="24">
        <v>144</v>
      </c>
      <c r="J125" s="24">
        <v>0</v>
      </c>
      <c r="K125" s="43">
        <v>0</v>
      </c>
      <c r="L125" s="25"/>
      <c r="M125" s="45"/>
      <c r="N125" s="25"/>
      <c r="O125" s="24">
        <v>3</v>
      </c>
      <c r="P125" s="43">
        <v>50</v>
      </c>
      <c r="Q125" s="24">
        <v>47</v>
      </c>
      <c r="R125" s="24">
        <v>6</v>
      </c>
      <c r="S125" s="24">
        <v>0</v>
      </c>
      <c r="T125" s="43">
        <v>0</v>
      </c>
    </row>
    <row r="126" spans="1:20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</row>
    <row r="127" spans="1:20" s="14" customFormat="1" ht="20.100000000000001" customHeight="1" x14ac:dyDescent="0.25">
      <c r="A127" s="5"/>
      <c r="B127" s="17" t="s">
        <v>21</v>
      </c>
      <c r="C127" s="16"/>
      <c r="D127" s="16"/>
      <c r="E127" s="3"/>
      <c r="F127" s="15">
        <v>30</v>
      </c>
      <c r="G127" s="15">
        <v>337</v>
      </c>
      <c r="H127" s="15">
        <v>223</v>
      </c>
      <c r="I127" s="15">
        <v>144</v>
      </c>
      <c r="J127" s="15">
        <v>0</v>
      </c>
      <c r="K127" s="15">
        <v>0</v>
      </c>
      <c r="L127" s="10"/>
      <c r="M127" s="10"/>
      <c r="N127" s="10"/>
      <c r="O127" s="15">
        <v>3</v>
      </c>
      <c r="P127" s="15">
        <v>50</v>
      </c>
      <c r="Q127" s="15">
        <v>47</v>
      </c>
      <c r="R127" s="15">
        <v>6</v>
      </c>
      <c r="S127" s="15">
        <v>0</v>
      </c>
      <c r="T127" s="15">
        <v>0</v>
      </c>
    </row>
    <row r="128" spans="1:20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ht="42.75" x14ac:dyDescent="0.25">
      <c r="D130" s="20" t="s">
        <v>146</v>
      </c>
      <c r="F130" s="7">
        <v>163</v>
      </c>
      <c r="G130" s="7">
        <v>751</v>
      </c>
      <c r="H130" s="7">
        <v>537</v>
      </c>
      <c r="I130" s="7">
        <v>377</v>
      </c>
      <c r="J130" s="7">
        <v>0</v>
      </c>
      <c r="K130" s="7">
        <v>0</v>
      </c>
      <c r="L130" s="7"/>
      <c r="M130" s="7"/>
      <c r="N130" s="7"/>
      <c r="O130" s="7">
        <v>11</v>
      </c>
      <c r="P130" s="7">
        <v>32</v>
      </c>
      <c r="Q130" s="7">
        <v>32</v>
      </c>
      <c r="R130" s="7">
        <v>11</v>
      </c>
      <c r="S130" s="7">
        <v>0</v>
      </c>
      <c r="T130" s="7">
        <v>0</v>
      </c>
    </row>
    <row r="131" spans="1:20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</row>
    <row r="132" spans="1:20" s="14" customFormat="1" ht="20.100000000000001" customHeight="1" x14ac:dyDescent="0.25">
      <c r="A132" s="5"/>
      <c r="B132" s="17" t="s">
        <v>19</v>
      </c>
      <c r="C132" s="16"/>
      <c r="D132" s="16"/>
      <c r="E132" s="3"/>
      <c r="F132" s="15">
        <v>163</v>
      </c>
      <c r="G132" s="15">
        <v>751</v>
      </c>
      <c r="H132" s="15">
        <v>537</v>
      </c>
      <c r="I132" s="15">
        <v>377</v>
      </c>
      <c r="J132" s="15">
        <v>0</v>
      </c>
      <c r="K132" s="15">
        <v>0</v>
      </c>
      <c r="L132" s="10"/>
      <c r="M132" s="10"/>
      <c r="N132" s="10"/>
      <c r="O132" s="15">
        <v>11</v>
      </c>
      <c r="P132" s="15">
        <v>32</v>
      </c>
      <c r="Q132" s="15">
        <v>32</v>
      </c>
      <c r="R132" s="15">
        <v>11</v>
      </c>
      <c r="S132" s="15">
        <v>0</v>
      </c>
      <c r="T132" s="15">
        <v>0</v>
      </c>
    </row>
    <row r="133" spans="1:20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 ht="42" customHeight="1" x14ac:dyDescent="0.25">
      <c r="D135" s="26" t="s">
        <v>147</v>
      </c>
      <c r="F135" s="24">
        <v>26</v>
      </c>
      <c r="G135" s="43">
        <v>151</v>
      </c>
      <c r="H135" s="24">
        <v>123</v>
      </c>
      <c r="I135" s="24">
        <v>54</v>
      </c>
      <c r="J135" s="24">
        <v>0</v>
      </c>
      <c r="K135" s="43">
        <v>0</v>
      </c>
      <c r="L135" s="25"/>
      <c r="M135" s="45"/>
      <c r="N135" s="25"/>
      <c r="O135" s="24">
        <v>11</v>
      </c>
      <c r="P135" s="43">
        <v>247</v>
      </c>
      <c r="Q135" s="24">
        <v>251</v>
      </c>
      <c r="R135" s="24">
        <v>7</v>
      </c>
      <c r="S135" s="24">
        <v>0</v>
      </c>
      <c r="T135" s="43">
        <v>0</v>
      </c>
    </row>
    <row r="136" spans="1:20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</row>
    <row r="137" spans="1:20" s="14" customFormat="1" ht="20.100000000000001" customHeight="1" x14ac:dyDescent="0.25">
      <c r="A137" s="5"/>
      <c r="B137" s="17" t="s">
        <v>17</v>
      </c>
      <c r="C137" s="16"/>
      <c r="D137" s="16"/>
      <c r="E137" s="3"/>
      <c r="F137" s="15">
        <v>26</v>
      </c>
      <c r="G137" s="15">
        <v>151</v>
      </c>
      <c r="H137" s="15">
        <v>123</v>
      </c>
      <c r="I137" s="15">
        <v>54</v>
      </c>
      <c r="J137" s="15">
        <v>0</v>
      </c>
      <c r="K137" s="15">
        <v>0</v>
      </c>
      <c r="L137" s="10"/>
      <c r="M137" s="10"/>
      <c r="N137" s="10"/>
      <c r="O137" s="15">
        <v>11</v>
      </c>
      <c r="P137" s="15">
        <v>247</v>
      </c>
      <c r="Q137" s="15">
        <v>251</v>
      </c>
      <c r="R137" s="15">
        <v>7</v>
      </c>
      <c r="S137" s="15">
        <v>0</v>
      </c>
      <c r="T137" s="15">
        <v>0</v>
      </c>
    </row>
    <row r="138" spans="1:20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 ht="42.75" x14ac:dyDescent="0.25">
      <c r="B140" s="3"/>
      <c r="D140" s="20" t="s">
        <v>148</v>
      </c>
      <c r="F140" s="7">
        <v>637</v>
      </c>
      <c r="G140" s="7">
        <v>153</v>
      </c>
      <c r="H140" s="7">
        <v>36</v>
      </c>
      <c r="I140" s="7">
        <v>754</v>
      </c>
      <c r="J140" s="7">
        <v>0</v>
      </c>
      <c r="K140" s="7">
        <v>0</v>
      </c>
      <c r="L140" s="7"/>
      <c r="M140" s="7"/>
      <c r="N140" s="7"/>
      <c r="O140" s="7">
        <v>69</v>
      </c>
      <c r="P140" s="7">
        <v>110</v>
      </c>
      <c r="Q140" s="7">
        <v>57</v>
      </c>
      <c r="R140" s="7">
        <v>122</v>
      </c>
      <c r="S140" s="7">
        <v>0</v>
      </c>
      <c r="T140" s="7">
        <v>0</v>
      </c>
    </row>
    <row r="141" spans="1:20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</row>
    <row r="142" spans="1:20" s="14" customFormat="1" ht="20.100000000000001" customHeight="1" x14ac:dyDescent="0.25">
      <c r="A142" s="5"/>
      <c r="B142" s="17" t="s">
        <v>15</v>
      </c>
      <c r="C142" s="16"/>
      <c r="D142" s="16"/>
      <c r="E142" s="3"/>
      <c r="F142" s="15">
        <v>637</v>
      </c>
      <c r="G142" s="15">
        <v>153</v>
      </c>
      <c r="H142" s="15">
        <v>36</v>
      </c>
      <c r="I142" s="15">
        <v>754</v>
      </c>
      <c r="J142" s="15">
        <v>0</v>
      </c>
      <c r="K142" s="15">
        <v>0</v>
      </c>
      <c r="L142" s="10"/>
      <c r="M142" s="10"/>
      <c r="N142" s="10"/>
      <c r="O142" s="15">
        <v>69</v>
      </c>
      <c r="P142" s="15">
        <v>110</v>
      </c>
      <c r="Q142" s="15">
        <v>57</v>
      </c>
      <c r="R142" s="15">
        <v>122</v>
      </c>
      <c r="S142" s="15">
        <v>0</v>
      </c>
      <c r="T142" s="15">
        <v>0</v>
      </c>
    </row>
    <row r="143" spans="1:20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 ht="42.75" x14ac:dyDescent="0.25">
      <c r="B145" s="3"/>
      <c r="D145" s="26" t="s">
        <v>149</v>
      </c>
      <c r="F145" s="24">
        <v>126</v>
      </c>
      <c r="G145" s="43">
        <v>430</v>
      </c>
      <c r="H145" s="24">
        <v>329</v>
      </c>
      <c r="I145" s="24">
        <v>227</v>
      </c>
      <c r="J145" s="24">
        <v>0</v>
      </c>
      <c r="K145" s="43">
        <v>0</v>
      </c>
      <c r="L145" s="25"/>
      <c r="M145" s="45"/>
      <c r="N145" s="25"/>
      <c r="O145" s="24">
        <v>0</v>
      </c>
      <c r="P145" s="43">
        <v>9</v>
      </c>
      <c r="Q145" s="24">
        <v>8</v>
      </c>
      <c r="R145" s="24">
        <v>1</v>
      </c>
      <c r="S145" s="24">
        <v>0</v>
      </c>
      <c r="T145" s="43">
        <v>0</v>
      </c>
    </row>
    <row r="146" spans="1:20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</row>
    <row r="147" spans="1:20" s="14" customFormat="1" ht="20.100000000000001" customHeight="1" x14ac:dyDescent="0.25">
      <c r="A147" s="5"/>
      <c r="B147" s="17" t="s">
        <v>13</v>
      </c>
      <c r="C147" s="16"/>
      <c r="D147" s="16"/>
      <c r="E147" s="3"/>
      <c r="F147" s="15">
        <v>126</v>
      </c>
      <c r="G147" s="15">
        <v>430</v>
      </c>
      <c r="H147" s="15">
        <v>329</v>
      </c>
      <c r="I147" s="15">
        <v>227</v>
      </c>
      <c r="J147" s="15">
        <v>0</v>
      </c>
      <c r="K147" s="15">
        <v>0</v>
      </c>
      <c r="L147" s="10"/>
      <c r="M147" s="10"/>
      <c r="N147" s="10"/>
      <c r="O147" s="15">
        <v>0</v>
      </c>
      <c r="P147" s="15">
        <v>9</v>
      </c>
      <c r="Q147" s="15">
        <v>8</v>
      </c>
      <c r="R147" s="15">
        <v>1</v>
      </c>
      <c r="S147" s="15">
        <v>0</v>
      </c>
      <c r="T147" s="15">
        <v>0</v>
      </c>
    </row>
    <row r="148" spans="1:20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42" customHeight="1" x14ac:dyDescent="0.25">
      <c r="D150" s="20" t="s">
        <v>150</v>
      </c>
      <c r="F150" s="7">
        <v>159</v>
      </c>
      <c r="G150" s="7">
        <v>572</v>
      </c>
      <c r="H150" s="7">
        <v>436</v>
      </c>
      <c r="I150" s="7">
        <v>295</v>
      </c>
      <c r="J150" s="7">
        <v>0</v>
      </c>
      <c r="K150" s="7">
        <v>0</v>
      </c>
      <c r="L150" s="7"/>
      <c r="M150" s="7"/>
      <c r="N150" s="7"/>
      <c r="O150" s="7">
        <v>8</v>
      </c>
      <c r="P150" s="7">
        <v>43</v>
      </c>
      <c r="Q150" s="7">
        <v>30</v>
      </c>
      <c r="R150" s="7">
        <v>21</v>
      </c>
      <c r="S150" s="7">
        <v>0</v>
      </c>
      <c r="T150" s="7">
        <v>0</v>
      </c>
    </row>
    <row r="151" spans="1:20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</row>
    <row r="152" spans="1:20" s="14" customFormat="1" ht="20.100000000000001" customHeight="1" x14ac:dyDescent="0.25">
      <c r="A152" s="5"/>
      <c r="B152" s="17" t="s">
        <v>11</v>
      </c>
      <c r="C152" s="16"/>
      <c r="D152" s="16"/>
      <c r="E152" s="3"/>
      <c r="F152" s="15">
        <v>159</v>
      </c>
      <c r="G152" s="15">
        <v>572</v>
      </c>
      <c r="H152" s="15">
        <v>436</v>
      </c>
      <c r="I152" s="15">
        <v>295</v>
      </c>
      <c r="J152" s="15">
        <v>0</v>
      </c>
      <c r="K152" s="15">
        <v>0</v>
      </c>
      <c r="L152" s="10"/>
      <c r="M152" s="10"/>
      <c r="N152" s="10"/>
      <c r="O152" s="15">
        <v>8</v>
      </c>
      <c r="P152" s="15">
        <v>43</v>
      </c>
      <c r="Q152" s="15">
        <v>30</v>
      </c>
      <c r="R152" s="15">
        <v>21</v>
      </c>
      <c r="S152" s="15">
        <v>0</v>
      </c>
      <c r="T152" s="15">
        <v>0</v>
      </c>
    </row>
    <row r="153" spans="1:20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1:20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1:20" ht="42" customHeight="1" x14ac:dyDescent="0.25">
      <c r="D155" s="26" t="s">
        <v>151</v>
      </c>
      <c r="F155" s="24">
        <v>44</v>
      </c>
      <c r="G155" s="43">
        <v>377</v>
      </c>
      <c r="H155" s="24">
        <v>253</v>
      </c>
      <c r="I155" s="24">
        <v>168</v>
      </c>
      <c r="J155" s="24">
        <v>0</v>
      </c>
      <c r="K155" s="43">
        <v>0</v>
      </c>
      <c r="L155" s="25"/>
      <c r="M155" s="45"/>
      <c r="N155" s="25"/>
      <c r="O155" s="24">
        <v>15</v>
      </c>
      <c r="P155" s="43">
        <v>86</v>
      </c>
      <c r="Q155" s="24">
        <v>71</v>
      </c>
      <c r="R155" s="24">
        <v>30</v>
      </c>
      <c r="S155" s="24">
        <v>0</v>
      </c>
      <c r="T155" s="43">
        <v>0</v>
      </c>
    </row>
    <row r="156" spans="1:20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</row>
    <row r="157" spans="1:20" s="14" customFormat="1" ht="20.100000000000001" customHeight="1" x14ac:dyDescent="0.25">
      <c r="A157" s="5"/>
      <c r="B157" s="17" t="s">
        <v>9</v>
      </c>
      <c r="C157" s="16"/>
      <c r="D157" s="16"/>
      <c r="E157" s="3"/>
      <c r="F157" s="15">
        <v>44</v>
      </c>
      <c r="G157" s="15">
        <v>377</v>
      </c>
      <c r="H157" s="15">
        <v>253</v>
      </c>
      <c r="I157" s="15">
        <v>168</v>
      </c>
      <c r="J157" s="15">
        <v>0</v>
      </c>
      <c r="K157" s="15">
        <v>0</v>
      </c>
      <c r="L157" s="10"/>
      <c r="M157" s="10"/>
      <c r="N157" s="10"/>
      <c r="O157" s="15">
        <v>15</v>
      </c>
      <c r="P157" s="15">
        <v>86</v>
      </c>
      <c r="Q157" s="15">
        <v>71</v>
      </c>
      <c r="R157" s="15">
        <v>30</v>
      </c>
      <c r="S157" s="15">
        <v>0</v>
      </c>
      <c r="T157" s="15">
        <v>0</v>
      </c>
    </row>
    <row r="158" spans="1:20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 ht="42" customHeight="1" x14ac:dyDescent="0.25">
      <c r="B160" s="3"/>
      <c r="D160" s="20" t="s">
        <v>152</v>
      </c>
      <c r="F160" s="7">
        <v>141</v>
      </c>
      <c r="G160" s="7">
        <v>930</v>
      </c>
      <c r="H160" s="7">
        <v>843</v>
      </c>
      <c r="I160" s="7">
        <v>228</v>
      </c>
      <c r="J160" s="7">
        <v>0</v>
      </c>
      <c r="K160" s="7">
        <v>0</v>
      </c>
      <c r="L160" s="7"/>
      <c r="M160" s="7"/>
      <c r="N160" s="7"/>
      <c r="O160" s="7">
        <v>36</v>
      </c>
      <c r="P160" s="7">
        <v>100</v>
      </c>
      <c r="Q160" s="7">
        <v>128</v>
      </c>
      <c r="R160" s="7">
        <v>8</v>
      </c>
      <c r="S160" s="7">
        <v>0</v>
      </c>
      <c r="T160" s="7">
        <v>0</v>
      </c>
    </row>
    <row r="161" spans="1:20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</row>
    <row r="162" spans="1:20" s="14" customFormat="1" ht="20.100000000000001" customHeight="1" x14ac:dyDescent="0.25">
      <c r="A162" s="5"/>
      <c r="B162" s="17" t="s">
        <v>7</v>
      </c>
      <c r="C162" s="16"/>
      <c r="D162" s="16"/>
      <c r="E162" s="3"/>
      <c r="F162" s="15">
        <v>141</v>
      </c>
      <c r="G162" s="15">
        <v>930</v>
      </c>
      <c r="H162" s="15">
        <v>843</v>
      </c>
      <c r="I162" s="15">
        <v>228</v>
      </c>
      <c r="J162" s="15">
        <v>0</v>
      </c>
      <c r="K162" s="15">
        <v>0</v>
      </c>
      <c r="L162" s="10"/>
      <c r="M162" s="10"/>
      <c r="N162" s="10"/>
      <c r="O162" s="15">
        <v>36</v>
      </c>
      <c r="P162" s="15">
        <v>100</v>
      </c>
      <c r="Q162" s="15">
        <v>128</v>
      </c>
      <c r="R162" s="15">
        <v>8</v>
      </c>
      <c r="S162" s="15">
        <v>0</v>
      </c>
      <c r="T162" s="15">
        <v>0</v>
      </c>
    </row>
    <row r="163" spans="1:20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</row>
    <row r="164" spans="1:20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20" s="14" customFormat="1" ht="42.75" x14ac:dyDescent="0.25">
      <c r="A165" s="5"/>
      <c r="B165" s="19"/>
      <c r="C165" s="5"/>
      <c r="D165" s="26" t="s">
        <v>153</v>
      </c>
      <c r="E165" s="3"/>
      <c r="F165" s="24">
        <v>24</v>
      </c>
      <c r="G165" s="43">
        <v>149</v>
      </c>
      <c r="H165" s="24">
        <v>72</v>
      </c>
      <c r="I165" s="24">
        <v>101</v>
      </c>
      <c r="J165" s="24">
        <v>0</v>
      </c>
      <c r="K165" s="43">
        <v>0</v>
      </c>
      <c r="L165" s="25"/>
      <c r="M165" s="45"/>
      <c r="N165" s="25"/>
      <c r="O165" s="24">
        <v>4</v>
      </c>
      <c r="P165" s="43">
        <v>19</v>
      </c>
      <c r="Q165" s="24">
        <v>17</v>
      </c>
      <c r="R165" s="24">
        <v>6</v>
      </c>
      <c r="S165" s="24">
        <v>0</v>
      </c>
      <c r="T165" s="43">
        <v>0</v>
      </c>
    </row>
    <row r="166" spans="1:20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</row>
    <row r="167" spans="1:20" s="14" customFormat="1" ht="20.100000000000001" customHeight="1" x14ac:dyDescent="0.25">
      <c r="A167" s="5"/>
      <c r="B167" s="17" t="s">
        <v>5</v>
      </c>
      <c r="C167" s="16"/>
      <c r="D167" s="16"/>
      <c r="E167" s="3"/>
      <c r="F167" s="15">
        <v>24</v>
      </c>
      <c r="G167" s="15">
        <v>149</v>
      </c>
      <c r="H167" s="15">
        <v>72</v>
      </c>
      <c r="I167" s="15">
        <v>101</v>
      </c>
      <c r="J167" s="15">
        <v>0</v>
      </c>
      <c r="K167" s="15">
        <v>0</v>
      </c>
      <c r="L167" s="10"/>
      <c r="M167" s="10"/>
      <c r="N167" s="10"/>
      <c r="O167" s="15">
        <v>4</v>
      </c>
      <c r="P167" s="15">
        <v>19</v>
      </c>
      <c r="Q167" s="15">
        <v>17</v>
      </c>
      <c r="R167" s="15">
        <v>6</v>
      </c>
      <c r="S167" s="15">
        <v>0</v>
      </c>
      <c r="T167" s="15">
        <v>0</v>
      </c>
    </row>
    <row r="168" spans="1:20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</row>
    <row r="169" spans="1:20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</row>
    <row r="170" spans="1:20" s="14" customFormat="1" ht="42.75" x14ac:dyDescent="0.25">
      <c r="A170" s="5"/>
      <c r="B170" s="19"/>
      <c r="C170" s="5"/>
      <c r="D170" s="20" t="s">
        <v>154</v>
      </c>
      <c r="E170" s="3"/>
      <c r="F170" s="7">
        <v>23</v>
      </c>
      <c r="G170" s="7">
        <v>112</v>
      </c>
      <c r="H170" s="7">
        <v>103</v>
      </c>
      <c r="I170" s="7">
        <v>32</v>
      </c>
      <c r="J170" s="7">
        <v>0</v>
      </c>
      <c r="K170" s="7">
        <v>0</v>
      </c>
      <c r="L170" s="7"/>
      <c r="M170" s="7"/>
      <c r="N170" s="7"/>
      <c r="O170" s="7">
        <v>3</v>
      </c>
      <c r="P170" s="7">
        <v>22</v>
      </c>
      <c r="Q170" s="7">
        <v>22</v>
      </c>
      <c r="R170" s="7">
        <v>3</v>
      </c>
      <c r="S170" s="7">
        <v>0</v>
      </c>
      <c r="T170" s="7">
        <v>0</v>
      </c>
    </row>
    <row r="171" spans="1:20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20" s="14" customFormat="1" ht="20.100000000000001" customHeight="1" x14ac:dyDescent="0.25">
      <c r="A172" s="5"/>
      <c r="B172" s="17" t="s">
        <v>3</v>
      </c>
      <c r="C172" s="16"/>
      <c r="D172" s="16"/>
      <c r="E172" s="3"/>
      <c r="F172" s="15">
        <v>23</v>
      </c>
      <c r="G172" s="15">
        <v>112</v>
      </c>
      <c r="H172" s="15">
        <v>103</v>
      </c>
      <c r="I172" s="15">
        <v>32</v>
      </c>
      <c r="J172" s="15">
        <v>0</v>
      </c>
      <c r="K172" s="15">
        <v>0</v>
      </c>
      <c r="L172" s="10"/>
      <c r="M172" s="10"/>
      <c r="N172" s="10"/>
      <c r="O172" s="15">
        <v>3</v>
      </c>
      <c r="P172" s="15">
        <v>22</v>
      </c>
      <c r="Q172" s="15">
        <v>22</v>
      </c>
      <c r="R172" s="15">
        <v>3</v>
      </c>
      <c r="S172" s="15">
        <v>0</v>
      </c>
      <c r="T172" s="15">
        <v>0</v>
      </c>
    </row>
    <row r="173" spans="1:20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</row>
    <row r="174" spans="1:20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1:20" s="14" customFormat="1" ht="42.75" x14ac:dyDescent="0.25">
      <c r="A175" s="5"/>
      <c r="B175" s="19"/>
      <c r="C175" s="5"/>
      <c r="D175" s="26" t="s">
        <v>155</v>
      </c>
      <c r="E175" s="3"/>
      <c r="F175" s="24">
        <v>25</v>
      </c>
      <c r="G175" s="43">
        <v>148</v>
      </c>
      <c r="H175" s="24">
        <v>96</v>
      </c>
      <c r="I175" s="24">
        <v>77</v>
      </c>
      <c r="J175" s="24">
        <v>0</v>
      </c>
      <c r="K175" s="43">
        <v>0</v>
      </c>
      <c r="L175" s="25"/>
      <c r="M175" s="45"/>
      <c r="N175" s="25"/>
      <c r="O175" s="24">
        <v>2</v>
      </c>
      <c r="P175" s="43">
        <v>22</v>
      </c>
      <c r="Q175" s="24">
        <v>16</v>
      </c>
      <c r="R175" s="24">
        <v>8</v>
      </c>
      <c r="S175" s="24">
        <v>0</v>
      </c>
      <c r="T175" s="43">
        <v>0</v>
      </c>
    </row>
    <row r="176" spans="1:20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1:20" s="14" customFormat="1" ht="20.100000000000001" customHeight="1" x14ac:dyDescent="0.25">
      <c r="A177" s="5"/>
      <c r="B177" s="17" t="s">
        <v>1</v>
      </c>
      <c r="C177" s="16"/>
      <c r="D177" s="16"/>
      <c r="E177" s="3"/>
      <c r="F177" s="15">
        <v>25</v>
      </c>
      <c r="G177" s="15">
        <v>148</v>
      </c>
      <c r="H177" s="15">
        <v>96</v>
      </c>
      <c r="I177" s="15">
        <v>77</v>
      </c>
      <c r="J177" s="15">
        <v>0</v>
      </c>
      <c r="K177" s="15">
        <v>0</v>
      </c>
      <c r="L177" s="10"/>
      <c r="M177" s="10"/>
      <c r="N177" s="10"/>
      <c r="O177" s="15">
        <v>2</v>
      </c>
      <c r="P177" s="15">
        <v>22</v>
      </c>
      <c r="Q177" s="15">
        <v>16</v>
      </c>
      <c r="R177" s="15">
        <v>8</v>
      </c>
      <c r="S177" s="15">
        <v>0</v>
      </c>
      <c r="T177" s="15">
        <v>0</v>
      </c>
    </row>
    <row r="178" spans="1:20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1:20" s="8" customFormat="1" ht="30" customHeight="1" x14ac:dyDescent="0.2">
      <c r="A179" s="13"/>
      <c r="B179" s="12" t="s">
        <v>0</v>
      </c>
      <c r="C179" s="11"/>
      <c r="D179" s="11"/>
      <c r="E179" s="3"/>
      <c r="F179" s="9">
        <v>25643</v>
      </c>
      <c r="G179" s="9">
        <v>23005</v>
      </c>
      <c r="H179" s="9">
        <v>10122</v>
      </c>
      <c r="I179" s="9">
        <v>38526</v>
      </c>
      <c r="J179" s="9">
        <v>0</v>
      </c>
      <c r="K179" s="9">
        <v>0</v>
      </c>
      <c r="L179" s="10"/>
      <c r="M179" s="10"/>
      <c r="N179" s="10"/>
      <c r="O179" s="9">
        <v>3068</v>
      </c>
      <c r="P179" s="9">
        <v>7458</v>
      </c>
      <c r="Q179" s="9">
        <v>5812</v>
      </c>
      <c r="R179" s="9">
        <v>4714</v>
      </c>
      <c r="S179" s="9">
        <v>0</v>
      </c>
      <c r="T179" s="9">
        <v>0</v>
      </c>
    </row>
    <row r="182" spans="1:20" ht="15" x14ac:dyDescent="0.25">
      <c r="B182" s="47"/>
    </row>
    <row r="183" spans="1:20" ht="15" x14ac:dyDescent="0.25">
      <c r="A183" s="62" t="s">
        <v>168</v>
      </c>
      <c r="B183" s="47"/>
    </row>
    <row r="184" spans="1:20" ht="15" x14ac:dyDescent="0.25">
      <c r="B184" s="47"/>
    </row>
    <row r="185" spans="1:20" ht="15" x14ac:dyDescent="0.25">
      <c r="B185" s="47"/>
    </row>
    <row r="186" spans="1:20" ht="15" x14ac:dyDescent="0.25">
      <c r="B186" s="47"/>
    </row>
  </sheetData>
  <mergeCells count="5">
    <mergeCell ref="A8:D8"/>
    <mergeCell ref="A2:T3"/>
    <mergeCell ref="F7:K7"/>
    <mergeCell ref="O7:T7"/>
    <mergeCell ref="A4:T5"/>
  </mergeCells>
  <printOptions horizontalCentered="1" verticalCentered="1"/>
  <pageMargins left="0.43307086614173229" right="0" top="0" bottom="0" header="0" footer="0"/>
  <pageSetup paperSize="5" scale="45" fitToHeight="13" orientation="landscape" r:id="rId1"/>
  <headerFooter alignWithMargins="0"/>
  <rowBreaks count="4" manualBreakCount="4">
    <brk id="47" max="19" man="1"/>
    <brk id="83" max="19" man="1"/>
    <brk id="128" max="19" man="1"/>
    <brk id="163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2:AA197"/>
  <sheetViews>
    <sheetView view="pageBreakPreview" zoomScale="60" zoomScaleNormal="60" workbookViewId="0">
      <pane ySplit="9" topLeftCell="A173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57031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2.75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2.7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104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25"/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8</v>
      </c>
      <c r="K11" s="56">
        <v>0</v>
      </c>
      <c r="L11" s="56"/>
      <c r="M11" s="56">
        <v>8</v>
      </c>
      <c r="N11" s="56"/>
      <c r="O11" s="56"/>
      <c r="P11" s="56"/>
      <c r="Q11" s="56">
        <v>8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8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87</v>
      </c>
      <c r="K12" s="43">
        <v>0</v>
      </c>
      <c r="L12" s="58"/>
      <c r="M12" s="43">
        <v>87</v>
      </c>
      <c r="N12" s="58"/>
      <c r="O12" s="58"/>
      <c r="P12" s="58"/>
      <c r="Q12" s="57">
        <v>85</v>
      </c>
      <c r="R12" s="57">
        <v>1</v>
      </c>
      <c r="S12" s="57">
        <v>1</v>
      </c>
      <c r="T12" s="43">
        <v>0</v>
      </c>
      <c r="U12" s="43">
        <v>0</v>
      </c>
      <c r="V12" s="58"/>
      <c r="W12" s="43">
        <v>87</v>
      </c>
      <c r="X12" s="58"/>
      <c r="Y12" s="58"/>
      <c r="Z12" s="58"/>
      <c r="AA12" s="43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19</v>
      </c>
      <c r="K13" s="56">
        <v>0</v>
      </c>
      <c r="L13" s="56"/>
      <c r="M13" s="56">
        <v>19</v>
      </c>
      <c r="N13" s="56"/>
      <c r="O13" s="56"/>
      <c r="P13" s="56"/>
      <c r="Q13" s="56">
        <v>19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19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114</v>
      </c>
      <c r="K15" s="15">
        <v>0</v>
      </c>
      <c r="L15" s="10"/>
      <c r="M15" s="15">
        <v>114</v>
      </c>
      <c r="N15" s="10"/>
      <c r="O15" s="10"/>
      <c r="P15" s="10"/>
      <c r="Q15" s="15">
        <v>112</v>
      </c>
      <c r="R15" s="15">
        <v>1</v>
      </c>
      <c r="S15" s="15">
        <v>1</v>
      </c>
      <c r="T15" s="15">
        <v>0</v>
      </c>
      <c r="U15" s="15">
        <v>0</v>
      </c>
      <c r="V15" s="10"/>
      <c r="W15" s="15">
        <v>114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311</v>
      </c>
      <c r="K18" s="58">
        <v>0</v>
      </c>
      <c r="L18" s="58"/>
      <c r="M18" s="58">
        <v>311</v>
      </c>
      <c r="N18" s="58"/>
      <c r="O18" s="58"/>
      <c r="P18" s="45"/>
      <c r="Q18" s="58">
        <v>300</v>
      </c>
      <c r="R18" s="58">
        <v>1</v>
      </c>
      <c r="S18" s="58">
        <v>9</v>
      </c>
      <c r="T18" s="58">
        <v>0</v>
      </c>
      <c r="U18" s="58">
        <v>1</v>
      </c>
      <c r="V18" s="58"/>
      <c r="W18" s="58">
        <v>311</v>
      </c>
      <c r="X18" s="58"/>
      <c r="Y18" s="58"/>
      <c r="Z18" s="58"/>
      <c r="AA18" s="58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3</v>
      </c>
      <c r="K19" s="57">
        <v>0</v>
      </c>
      <c r="L19" s="58"/>
      <c r="M19" s="57">
        <v>3</v>
      </c>
      <c r="N19" s="58"/>
      <c r="O19" s="58"/>
      <c r="P19" s="45"/>
      <c r="Q19" s="57">
        <v>3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3</v>
      </c>
      <c r="X19" s="58"/>
      <c r="Y19" s="58"/>
      <c r="Z19" s="58"/>
      <c r="AA19" s="57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314</v>
      </c>
      <c r="K21" s="15">
        <v>0</v>
      </c>
      <c r="L21" s="10"/>
      <c r="M21" s="15">
        <v>314</v>
      </c>
      <c r="N21" s="10"/>
      <c r="O21" s="10"/>
      <c r="P21" s="10"/>
      <c r="Q21" s="15">
        <v>303</v>
      </c>
      <c r="R21" s="15">
        <v>1</v>
      </c>
      <c r="S21" s="15">
        <v>9</v>
      </c>
      <c r="T21" s="15">
        <v>0</v>
      </c>
      <c r="U21" s="15">
        <v>1</v>
      </c>
      <c r="V21" s="10"/>
      <c r="W21" s="15">
        <v>314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34</v>
      </c>
      <c r="K24" s="56">
        <v>0</v>
      </c>
      <c r="L24" s="56"/>
      <c r="M24" s="56">
        <v>34</v>
      </c>
      <c r="N24" s="56"/>
      <c r="O24" s="56"/>
      <c r="P24" s="56"/>
      <c r="Q24" s="56">
        <v>33</v>
      </c>
      <c r="R24" s="56">
        <v>0</v>
      </c>
      <c r="S24" s="56">
        <v>1</v>
      </c>
      <c r="T24" s="56">
        <v>0</v>
      </c>
      <c r="U24" s="56">
        <v>0</v>
      </c>
      <c r="V24" s="56"/>
      <c r="W24" s="56">
        <v>34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34</v>
      </c>
      <c r="K26" s="15">
        <v>0</v>
      </c>
      <c r="L26" s="10"/>
      <c r="M26" s="15">
        <v>34</v>
      </c>
      <c r="N26" s="10"/>
      <c r="O26" s="10"/>
      <c r="P26" s="10"/>
      <c r="Q26" s="15">
        <v>33</v>
      </c>
      <c r="R26" s="15">
        <v>0</v>
      </c>
      <c r="S26" s="15">
        <v>1</v>
      </c>
      <c r="T26" s="15">
        <v>0</v>
      </c>
      <c r="U26" s="15">
        <v>0</v>
      </c>
      <c r="V26" s="10"/>
      <c r="W26" s="15">
        <v>34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35</v>
      </c>
      <c r="K29" s="45">
        <v>0</v>
      </c>
      <c r="L29" s="58"/>
      <c r="M29" s="45">
        <v>35</v>
      </c>
      <c r="N29" s="58"/>
      <c r="O29" s="58"/>
      <c r="P29" s="45"/>
      <c r="Q29" s="58">
        <v>16</v>
      </c>
      <c r="R29" s="45">
        <v>2</v>
      </c>
      <c r="S29" s="58">
        <v>17</v>
      </c>
      <c r="T29" s="45">
        <v>0</v>
      </c>
      <c r="U29" s="45">
        <v>0</v>
      </c>
      <c r="V29" s="58"/>
      <c r="W29" s="45">
        <v>35</v>
      </c>
      <c r="X29" s="58"/>
      <c r="Y29" s="58"/>
      <c r="Z29" s="58"/>
      <c r="AA29" s="45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35</v>
      </c>
      <c r="K31" s="15">
        <v>0</v>
      </c>
      <c r="L31" s="10"/>
      <c r="M31" s="15">
        <v>35</v>
      </c>
      <c r="N31" s="10"/>
      <c r="O31" s="10"/>
      <c r="P31" s="10"/>
      <c r="Q31" s="15">
        <v>16</v>
      </c>
      <c r="R31" s="15">
        <v>2</v>
      </c>
      <c r="S31" s="15">
        <v>17</v>
      </c>
      <c r="T31" s="15">
        <v>0</v>
      </c>
      <c r="U31" s="15">
        <v>0</v>
      </c>
      <c r="V31" s="10"/>
      <c r="W31" s="15">
        <v>35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18</v>
      </c>
      <c r="K34" s="56">
        <v>0</v>
      </c>
      <c r="L34" s="56"/>
      <c r="M34" s="56">
        <v>18</v>
      </c>
      <c r="N34" s="56"/>
      <c r="O34" s="56"/>
      <c r="P34" s="56"/>
      <c r="Q34" s="56">
        <v>11</v>
      </c>
      <c r="R34" s="56">
        <v>0</v>
      </c>
      <c r="S34" s="56">
        <v>7</v>
      </c>
      <c r="T34" s="56">
        <v>0</v>
      </c>
      <c r="U34" s="56">
        <v>0</v>
      </c>
      <c r="V34" s="56"/>
      <c r="W34" s="56">
        <v>18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18</v>
      </c>
      <c r="K36" s="15">
        <v>0</v>
      </c>
      <c r="L36" s="10"/>
      <c r="M36" s="15">
        <v>18</v>
      </c>
      <c r="N36" s="10"/>
      <c r="O36" s="10"/>
      <c r="P36" s="10"/>
      <c r="Q36" s="15">
        <v>11</v>
      </c>
      <c r="R36" s="15">
        <v>0</v>
      </c>
      <c r="S36" s="15">
        <v>7</v>
      </c>
      <c r="T36" s="15">
        <v>0</v>
      </c>
      <c r="U36" s="15">
        <v>0</v>
      </c>
      <c r="V36" s="10"/>
      <c r="W36" s="15">
        <v>18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22</v>
      </c>
      <c r="K39" s="56">
        <v>0</v>
      </c>
      <c r="L39" s="56"/>
      <c r="M39" s="56">
        <v>22</v>
      </c>
      <c r="N39" s="56"/>
      <c r="O39" s="56"/>
      <c r="P39" s="56"/>
      <c r="Q39" s="56">
        <v>22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22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22</v>
      </c>
      <c r="K41" s="15">
        <v>0</v>
      </c>
      <c r="L41" s="10"/>
      <c r="M41" s="15">
        <v>22</v>
      </c>
      <c r="N41" s="10"/>
      <c r="O41" s="10"/>
      <c r="P41" s="10"/>
      <c r="Q41" s="15">
        <v>22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22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11</v>
      </c>
      <c r="K44" s="45">
        <v>0</v>
      </c>
      <c r="L44" s="58"/>
      <c r="M44" s="45">
        <v>11</v>
      </c>
      <c r="N44" s="58"/>
      <c r="O44" s="58"/>
      <c r="P44" s="45"/>
      <c r="Q44" s="58">
        <v>10</v>
      </c>
      <c r="R44" s="45">
        <v>0</v>
      </c>
      <c r="S44" s="58">
        <v>0</v>
      </c>
      <c r="T44" s="45">
        <v>0</v>
      </c>
      <c r="U44" s="45">
        <v>1</v>
      </c>
      <c r="V44" s="58"/>
      <c r="W44" s="45">
        <v>11</v>
      </c>
      <c r="X44" s="58"/>
      <c r="Y44" s="58"/>
      <c r="Z44" s="58"/>
      <c r="AA44" s="45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11</v>
      </c>
      <c r="K46" s="15">
        <v>0</v>
      </c>
      <c r="L46" s="10"/>
      <c r="M46" s="15">
        <v>11</v>
      </c>
      <c r="N46" s="10"/>
      <c r="O46" s="10"/>
      <c r="P46" s="10"/>
      <c r="Q46" s="15">
        <v>10</v>
      </c>
      <c r="R46" s="15">
        <v>0</v>
      </c>
      <c r="S46" s="15">
        <v>0</v>
      </c>
      <c r="T46" s="15">
        <v>0</v>
      </c>
      <c r="U46" s="15">
        <v>1</v>
      </c>
      <c r="V46" s="10"/>
      <c r="W46" s="15">
        <v>11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31</v>
      </c>
      <c r="K49" s="56">
        <v>0</v>
      </c>
      <c r="L49" s="56"/>
      <c r="M49" s="56">
        <v>31</v>
      </c>
      <c r="N49" s="56"/>
      <c r="O49" s="56"/>
      <c r="P49" s="56"/>
      <c r="Q49" s="56">
        <v>31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31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31</v>
      </c>
      <c r="K51" s="15">
        <v>0</v>
      </c>
      <c r="L51" s="10"/>
      <c r="M51" s="15">
        <v>31</v>
      </c>
      <c r="N51" s="10"/>
      <c r="O51" s="10"/>
      <c r="P51" s="10"/>
      <c r="Q51" s="15">
        <v>31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31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16</v>
      </c>
      <c r="K54" s="45">
        <v>0</v>
      </c>
      <c r="L54" s="58"/>
      <c r="M54" s="45">
        <v>16</v>
      </c>
      <c r="N54" s="58"/>
      <c r="O54" s="58"/>
      <c r="P54" s="45"/>
      <c r="Q54" s="58">
        <v>10</v>
      </c>
      <c r="R54" s="45">
        <v>0</v>
      </c>
      <c r="S54" s="58">
        <v>6</v>
      </c>
      <c r="T54" s="45">
        <v>0</v>
      </c>
      <c r="U54" s="45">
        <v>0</v>
      </c>
      <c r="V54" s="58"/>
      <c r="W54" s="45">
        <v>16</v>
      </c>
      <c r="X54" s="58"/>
      <c r="Y54" s="58"/>
      <c r="Z54" s="58"/>
      <c r="AA54" s="45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16</v>
      </c>
      <c r="K56" s="15">
        <v>0</v>
      </c>
      <c r="L56" s="10"/>
      <c r="M56" s="15">
        <v>16</v>
      </c>
      <c r="N56" s="10"/>
      <c r="O56" s="10"/>
      <c r="P56" s="10"/>
      <c r="Q56" s="15">
        <v>10</v>
      </c>
      <c r="R56" s="15">
        <v>0</v>
      </c>
      <c r="S56" s="15">
        <v>6</v>
      </c>
      <c r="T56" s="15">
        <v>0</v>
      </c>
      <c r="U56" s="15">
        <v>0</v>
      </c>
      <c r="V56" s="10"/>
      <c r="W56" s="15">
        <v>16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18</v>
      </c>
      <c r="K59" s="56">
        <v>0</v>
      </c>
      <c r="L59" s="56"/>
      <c r="M59" s="56">
        <v>18</v>
      </c>
      <c r="N59" s="56"/>
      <c r="O59" s="56"/>
      <c r="P59" s="56"/>
      <c r="Q59" s="56">
        <v>18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18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187</v>
      </c>
      <c r="K60" s="43">
        <v>0</v>
      </c>
      <c r="L60" s="58"/>
      <c r="M60" s="43">
        <v>187</v>
      </c>
      <c r="N60" s="58"/>
      <c r="O60" s="58"/>
      <c r="P60" s="58"/>
      <c r="Q60" s="57">
        <v>187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187</v>
      </c>
      <c r="X60" s="58"/>
      <c r="Y60" s="58"/>
      <c r="Z60" s="58"/>
      <c r="AA60" s="43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205</v>
      </c>
      <c r="K62" s="15">
        <v>0</v>
      </c>
      <c r="L62" s="10"/>
      <c r="M62" s="15">
        <v>205</v>
      </c>
      <c r="N62" s="10"/>
      <c r="O62" s="10"/>
      <c r="P62" s="10"/>
      <c r="Q62" s="15">
        <v>205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205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23</v>
      </c>
      <c r="K65" s="56">
        <v>0</v>
      </c>
      <c r="L65" s="56"/>
      <c r="M65" s="56">
        <v>23</v>
      </c>
      <c r="N65" s="56"/>
      <c r="O65" s="56"/>
      <c r="P65" s="56"/>
      <c r="Q65" s="56">
        <v>23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23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23</v>
      </c>
      <c r="K67" s="15">
        <v>0</v>
      </c>
      <c r="L67" s="10"/>
      <c r="M67" s="15">
        <v>23</v>
      </c>
      <c r="N67" s="10"/>
      <c r="O67" s="10"/>
      <c r="P67" s="10"/>
      <c r="Q67" s="15">
        <v>23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23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2</v>
      </c>
      <c r="K70" s="45">
        <v>0</v>
      </c>
      <c r="L70" s="58"/>
      <c r="M70" s="45">
        <v>2</v>
      </c>
      <c r="N70" s="58"/>
      <c r="O70" s="58"/>
      <c r="P70" s="45"/>
      <c r="Q70" s="58">
        <v>2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2</v>
      </c>
      <c r="X70" s="58"/>
      <c r="Y70" s="58"/>
      <c r="Z70" s="58"/>
      <c r="AA70" s="45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2</v>
      </c>
      <c r="K72" s="15">
        <v>0</v>
      </c>
      <c r="L72" s="10"/>
      <c r="M72" s="15">
        <v>2</v>
      </c>
      <c r="N72" s="10"/>
      <c r="O72" s="10"/>
      <c r="P72" s="10"/>
      <c r="Q72" s="15">
        <v>2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2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4</v>
      </c>
      <c r="K75" s="56">
        <v>0</v>
      </c>
      <c r="L75" s="56"/>
      <c r="M75" s="56">
        <v>4</v>
      </c>
      <c r="N75" s="56"/>
      <c r="O75" s="56"/>
      <c r="P75" s="56"/>
      <c r="Q75" s="56">
        <v>0</v>
      </c>
      <c r="R75" s="56">
        <v>0</v>
      </c>
      <c r="S75" s="56">
        <v>4</v>
      </c>
      <c r="T75" s="56">
        <v>0</v>
      </c>
      <c r="U75" s="56">
        <v>0</v>
      </c>
      <c r="V75" s="56"/>
      <c r="W75" s="56">
        <v>4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4</v>
      </c>
      <c r="K77" s="15">
        <v>0</v>
      </c>
      <c r="L77" s="10"/>
      <c r="M77" s="15">
        <v>4</v>
      </c>
      <c r="N77" s="10"/>
      <c r="O77" s="10"/>
      <c r="P77" s="10"/>
      <c r="Q77" s="15">
        <v>0</v>
      </c>
      <c r="R77" s="15">
        <v>0</v>
      </c>
      <c r="S77" s="15">
        <v>4</v>
      </c>
      <c r="T77" s="15">
        <v>0</v>
      </c>
      <c r="U77" s="15">
        <v>0</v>
      </c>
      <c r="V77" s="10"/>
      <c r="W77" s="15">
        <v>4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63</v>
      </c>
      <c r="K80" s="56">
        <v>0</v>
      </c>
      <c r="L80" s="56"/>
      <c r="M80" s="56">
        <v>63</v>
      </c>
      <c r="N80" s="56"/>
      <c r="O80" s="56"/>
      <c r="P80" s="56"/>
      <c r="Q80" s="56">
        <v>48</v>
      </c>
      <c r="R80" s="56">
        <v>0</v>
      </c>
      <c r="S80" s="56">
        <v>15</v>
      </c>
      <c r="T80" s="56">
        <v>0</v>
      </c>
      <c r="U80" s="56">
        <v>0</v>
      </c>
      <c r="V80" s="56"/>
      <c r="W80" s="56">
        <v>63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63</v>
      </c>
      <c r="K82" s="15">
        <v>0</v>
      </c>
      <c r="L82" s="10"/>
      <c r="M82" s="15">
        <v>63</v>
      </c>
      <c r="N82" s="10"/>
      <c r="O82" s="10"/>
      <c r="P82" s="10"/>
      <c r="Q82" s="15">
        <v>48</v>
      </c>
      <c r="R82" s="15">
        <v>0</v>
      </c>
      <c r="S82" s="15">
        <v>15</v>
      </c>
      <c r="T82" s="15">
        <v>0</v>
      </c>
      <c r="U82" s="15">
        <v>0</v>
      </c>
      <c r="V82" s="10"/>
      <c r="W82" s="15">
        <v>63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1</v>
      </c>
      <c r="K85" s="56">
        <v>0</v>
      </c>
      <c r="L85" s="56"/>
      <c r="M85" s="56">
        <v>1</v>
      </c>
      <c r="N85" s="56"/>
      <c r="O85" s="56"/>
      <c r="P85" s="56"/>
      <c r="Q85" s="56">
        <v>1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1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15</v>
      </c>
      <c r="K86" s="43">
        <v>0</v>
      </c>
      <c r="L86" s="58"/>
      <c r="M86" s="43">
        <v>15</v>
      </c>
      <c r="N86" s="58"/>
      <c r="O86" s="58"/>
      <c r="P86" s="58"/>
      <c r="Q86" s="57">
        <v>13</v>
      </c>
      <c r="R86" s="57">
        <v>0</v>
      </c>
      <c r="S86" s="57">
        <v>2</v>
      </c>
      <c r="T86" s="43">
        <v>0</v>
      </c>
      <c r="U86" s="43">
        <v>0</v>
      </c>
      <c r="V86" s="58"/>
      <c r="W86" s="43">
        <v>15</v>
      </c>
      <c r="X86" s="58"/>
      <c r="Y86" s="58"/>
      <c r="Z86" s="58"/>
      <c r="AA86" s="43">
        <v>0</v>
      </c>
    </row>
    <row r="87" spans="1:27" s="48" customFormat="1" ht="45" customHeight="1" x14ac:dyDescent="0.25">
      <c r="D87" s="20" t="s">
        <v>167</v>
      </c>
      <c r="F87" s="56">
        <v>0</v>
      </c>
      <c r="G87" s="56"/>
      <c r="H87" s="56"/>
      <c r="I87" s="56"/>
      <c r="J87" s="56">
        <v>3</v>
      </c>
      <c r="K87" s="56">
        <v>0</v>
      </c>
      <c r="L87" s="56"/>
      <c r="M87" s="56">
        <v>3</v>
      </c>
      <c r="N87" s="56"/>
      <c r="O87" s="56"/>
      <c r="P87" s="56"/>
      <c r="Q87" s="56">
        <v>2</v>
      </c>
      <c r="R87" s="56">
        <v>0</v>
      </c>
      <c r="S87" s="56">
        <v>1</v>
      </c>
      <c r="T87" s="56">
        <v>0</v>
      </c>
      <c r="U87" s="56">
        <v>0</v>
      </c>
      <c r="V87" s="56"/>
      <c r="W87" s="56">
        <v>3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19</v>
      </c>
      <c r="K89" s="15">
        <v>0</v>
      </c>
      <c r="L89" s="10"/>
      <c r="M89" s="15">
        <v>19</v>
      </c>
      <c r="N89" s="10"/>
      <c r="O89" s="10"/>
      <c r="P89" s="10"/>
      <c r="Q89" s="15">
        <v>16</v>
      </c>
      <c r="R89" s="15">
        <v>0</v>
      </c>
      <c r="S89" s="15">
        <v>3</v>
      </c>
      <c r="T89" s="15">
        <v>0</v>
      </c>
      <c r="U89" s="15">
        <v>0</v>
      </c>
      <c r="V89" s="10"/>
      <c r="W89" s="15">
        <v>19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11</v>
      </c>
      <c r="K92" s="56">
        <v>0</v>
      </c>
      <c r="L92" s="56"/>
      <c r="M92" s="56">
        <v>11</v>
      </c>
      <c r="N92" s="56"/>
      <c r="O92" s="56"/>
      <c r="P92" s="56"/>
      <c r="Q92" s="56">
        <v>7</v>
      </c>
      <c r="R92" s="56">
        <v>1</v>
      </c>
      <c r="S92" s="56">
        <v>3</v>
      </c>
      <c r="T92" s="56">
        <v>0</v>
      </c>
      <c r="U92" s="56">
        <v>0</v>
      </c>
      <c r="V92" s="56"/>
      <c r="W92" s="56">
        <v>11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11</v>
      </c>
      <c r="K94" s="15">
        <v>0</v>
      </c>
      <c r="L94" s="10"/>
      <c r="M94" s="15">
        <v>11</v>
      </c>
      <c r="N94" s="10"/>
      <c r="O94" s="10"/>
      <c r="P94" s="10"/>
      <c r="Q94" s="15">
        <v>7</v>
      </c>
      <c r="R94" s="15">
        <v>1</v>
      </c>
      <c r="S94" s="15">
        <v>3</v>
      </c>
      <c r="T94" s="15">
        <v>0</v>
      </c>
      <c r="U94" s="15">
        <v>0</v>
      </c>
      <c r="V94" s="10"/>
      <c r="W94" s="15">
        <v>11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10</v>
      </c>
      <c r="K97" s="56">
        <v>0</v>
      </c>
      <c r="L97" s="56"/>
      <c r="M97" s="56">
        <v>10</v>
      </c>
      <c r="N97" s="56"/>
      <c r="O97" s="56"/>
      <c r="P97" s="56"/>
      <c r="Q97" s="56">
        <v>8</v>
      </c>
      <c r="R97" s="56">
        <v>0</v>
      </c>
      <c r="S97" s="56">
        <v>2</v>
      </c>
      <c r="T97" s="56">
        <v>0</v>
      </c>
      <c r="U97" s="56">
        <v>0</v>
      </c>
      <c r="V97" s="56"/>
      <c r="W97" s="56">
        <v>10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60" t="s">
        <v>162</v>
      </c>
      <c r="F98" s="57">
        <v>0</v>
      </c>
      <c r="G98" s="56"/>
      <c r="H98" s="56"/>
      <c r="I98" s="56"/>
      <c r="J98" s="57">
        <v>0</v>
      </c>
      <c r="K98" s="43">
        <v>0</v>
      </c>
      <c r="L98" s="56"/>
      <c r="M98" s="43">
        <v>0</v>
      </c>
      <c r="N98" s="56"/>
      <c r="O98" s="56"/>
      <c r="P98" s="56"/>
      <c r="Q98" s="57">
        <v>0</v>
      </c>
      <c r="R98" s="57">
        <v>0</v>
      </c>
      <c r="S98" s="57">
        <v>0</v>
      </c>
      <c r="T98" s="43">
        <v>0</v>
      </c>
      <c r="U98" s="43">
        <v>0</v>
      </c>
      <c r="V98" s="56"/>
      <c r="W98" s="43">
        <v>0</v>
      </c>
      <c r="X98" s="56"/>
      <c r="Y98" s="56"/>
      <c r="Z98" s="56"/>
      <c r="AA98" s="43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10</v>
      </c>
      <c r="K100" s="15">
        <v>0</v>
      </c>
      <c r="L100" s="10"/>
      <c r="M100" s="15">
        <v>10</v>
      </c>
      <c r="N100" s="10"/>
      <c r="O100" s="10"/>
      <c r="P100" s="10"/>
      <c r="Q100" s="15">
        <v>8</v>
      </c>
      <c r="R100" s="15">
        <v>0</v>
      </c>
      <c r="S100" s="15">
        <v>2</v>
      </c>
      <c r="T100" s="15">
        <v>0</v>
      </c>
      <c r="U100" s="15">
        <v>0</v>
      </c>
      <c r="V100" s="10"/>
      <c r="W100" s="15">
        <v>10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72</v>
      </c>
      <c r="K103" s="56">
        <v>0</v>
      </c>
      <c r="L103" s="56"/>
      <c r="M103" s="56">
        <v>72</v>
      </c>
      <c r="N103" s="56"/>
      <c r="O103" s="56"/>
      <c r="P103" s="56"/>
      <c r="Q103" s="56">
        <v>72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72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72</v>
      </c>
      <c r="K105" s="15">
        <v>0</v>
      </c>
      <c r="L105" s="10"/>
      <c r="M105" s="15">
        <v>72</v>
      </c>
      <c r="N105" s="10"/>
      <c r="O105" s="10"/>
      <c r="P105" s="10"/>
      <c r="Q105" s="15">
        <v>72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72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16</v>
      </c>
      <c r="K108" s="56">
        <v>0</v>
      </c>
      <c r="L108" s="56"/>
      <c r="M108" s="56">
        <v>16</v>
      </c>
      <c r="N108" s="56"/>
      <c r="O108" s="56"/>
      <c r="P108" s="56"/>
      <c r="Q108" s="56">
        <v>16</v>
      </c>
      <c r="R108" s="56">
        <v>0</v>
      </c>
      <c r="S108" s="56">
        <v>0</v>
      </c>
      <c r="T108" s="56">
        <v>0</v>
      </c>
      <c r="U108" s="56">
        <v>0</v>
      </c>
      <c r="V108" s="56"/>
      <c r="W108" s="56">
        <v>16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60" t="s">
        <v>142</v>
      </c>
      <c r="F109" s="57">
        <v>0</v>
      </c>
      <c r="G109" s="58"/>
      <c r="H109" s="58"/>
      <c r="I109" s="58"/>
      <c r="J109" s="57">
        <v>19</v>
      </c>
      <c r="K109" s="43">
        <v>0</v>
      </c>
      <c r="L109" s="58"/>
      <c r="M109" s="43">
        <v>19</v>
      </c>
      <c r="N109" s="58"/>
      <c r="O109" s="58"/>
      <c r="P109" s="58"/>
      <c r="Q109" s="57">
        <v>17</v>
      </c>
      <c r="R109" s="57">
        <v>0</v>
      </c>
      <c r="S109" s="57">
        <v>2</v>
      </c>
      <c r="T109" s="43">
        <v>0</v>
      </c>
      <c r="U109" s="43">
        <v>0</v>
      </c>
      <c r="V109" s="58"/>
      <c r="W109" s="43">
        <v>19</v>
      </c>
      <c r="X109" s="58"/>
      <c r="Y109" s="58"/>
      <c r="Z109" s="58"/>
      <c r="AA109" s="43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35</v>
      </c>
      <c r="K111" s="15">
        <v>0</v>
      </c>
      <c r="L111" s="10"/>
      <c r="M111" s="15">
        <v>35</v>
      </c>
      <c r="N111" s="10"/>
      <c r="O111" s="10"/>
      <c r="P111" s="10"/>
      <c r="Q111" s="15">
        <v>33</v>
      </c>
      <c r="R111" s="15">
        <v>0</v>
      </c>
      <c r="S111" s="15">
        <v>2</v>
      </c>
      <c r="T111" s="15">
        <v>0</v>
      </c>
      <c r="U111" s="15">
        <v>0</v>
      </c>
      <c r="V111" s="10"/>
      <c r="W111" s="15">
        <v>35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29</v>
      </c>
      <c r="K114" s="56">
        <v>0</v>
      </c>
      <c r="L114" s="56"/>
      <c r="M114" s="56">
        <v>29</v>
      </c>
      <c r="N114" s="56"/>
      <c r="O114" s="56"/>
      <c r="P114" s="56"/>
      <c r="Q114" s="56">
        <v>29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29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60" t="s">
        <v>161</v>
      </c>
      <c r="F115" s="57">
        <v>0</v>
      </c>
      <c r="G115" s="56"/>
      <c r="H115" s="56"/>
      <c r="I115" s="56"/>
      <c r="J115" s="57">
        <v>2</v>
      </c>
      <c r="K115" s="43">
        <v>0</v>
      </c>
      <c r="L115" s="56"/>
      <c r="M115" s="43">
        <v>2</v>
      </c>
      <c r="N115" s="56"/>
      <c r="O115" s="56"/>
      <c r="P115" s="56"/>
      <c r="Q115" s="57">
        <v>2</v>
      </c>
      <c r="R115" s="57">
        <v>0</v>
      </c>
      <c r="S115" s="57">
        <v>0</v>
      </c>
      <c r="T115" s="43">
        <v>0</v>
      </c>
      <c r="U115" s="43">
        <v>0</v>
      </c>
      <c r="V115" s="56"/>
      <c r="W115" s="43">
        <v>2</v>
      </c>
      <c r="X115" s="56"/>
      <c r="Y115" s="56"/>
      <c r="Z115" s="56"/>
      <c r="AA115" s="43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31</v>
      </c>
      <c r="K117" s="15">
        <v>0</v>
      </c>
      <c r="L117" s="10"/>
      <c r="M117" s="15">
        <v>31</v>
      </c>
      <c r="N117" s="10"/>
      <c r="O117" s="10"/>
      <c r="P117" s="10"/>
      <c r="Q117" s="15">
        <v>31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31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22</v>
      </c>
      <c r="K120" s="56">
        <v>0</v>
      </c>
      <c r="L120" s="56"/>
      <c r="M120" s="56">
        <v>22</v>
      </c>
      <c r="N120" s="56"/>
      <c r="O120" s="56"/>
      <c r="P120" s="56"/>
      <c r="Q120" s="56">
        <v>22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22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22</v>
      </c>
      <c r="K122" s="15">
        <v>0</v>
      </c>
      <c r="L122" s="10"/>
      <c r="M122" s="15">
        <v>22</v>
      </c>
      <c r="N122" s="10"/>
      <c r="O122" s="10"/>
      <c r="P122" s="10"/>
      <c r="Q122" s="15">
        <v>22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22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1</v>
      </c>
      <c r="K125" s="56">
        <v>0</v>
      </c>
      <c r="L125" s="56"/>
      <c r="M125" s="56">
        <v>1</v>
      </c>
      <c r="N125" s="56"/>
      <c r="O125" s="56"/>
      <c r="P125" s="56"/>
      <c r="Q125" s="56">
        <v>1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1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1</v>
      </c>
      <c r="K127" s="15">
        <v>0</v>
      </c>
      <c r="L127" s="10"/>
      <c r="M127" s="15">
        <v>1</v>
      </c>
      <c r="N127" s="10"/>
      <c r="O127" s="10"/>
      <c r="P127" s="10"/>
      <c r="Q127" s="15">
        <v>1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1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10</v>
      </c>
      <c r="K130" s="56">
        <v>0</v>
      </c>
      <c r="L130" s="56"/>
      <c r="M130" s="56">
        <v>10</v>
      </c>
      <c r="N130" s="56"/>
      <c r="O130" s="56"/>
      <c r="P130" s="56"/>
      <c r="Q130" s="56">
        <v>9</v>
      </c>
      <c r="R130" s="56">
        <v>0</v>
      </c>
      <c r="S130" s="56">
        <v>1</v>
      </c>
      <c r="T130" s="56">
        <v>0</v>
      </c>
      <c r="U130" s="56">
        <v>0</v>
      </c>
      <c r="V130" s="56"/>
      <c r="W130" s="56">
        <v>10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10</v>
      </c>
      <c r="K132" s="15">
        <v>0</v>
      </c>
      <c r="L132" s="10"/>
      <c r="M132" s="15">
        <v>10</v>
      </c>
      <c r="N132" s="10"/>
      <c r="O132" s="10"/>
      <c r="P132" s="10"/>
      <c r="Q132" s="15">
        <v>9</v>
      </c>
      <c r="R132" s="15">
        <v>0</v>
      </c>
      <c r="S132" s="15">
        <v>1</v>
      </c>
      <c r="T132" s="15">
        <v>0</v>
      </c>
      <c r="U132" s="15">
        <v>0</v>
      </c>
      <c r="V132" s="10"/>
      <c r="W132" s="15">
        <v>10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8</v>
      </c>
      <c r="K140" s="56">
        <v>0</v>
      </c>
      <c r="L140" s="56"/>
      <c r="M140" s="56">
        <v>8</v>
      </c>
      <c r="N140" s="56"/>
      <c r="O140" s="56"/>
      <c r="P140" s="56"/>
      <c r="Q140" s="56">
        <v>8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8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8</v>
      </c>
      <c r="K142" s="15">
        <v>0</v>
      </c>
      <c r="L142" s="10"/>
      <c r="M142" s="15">
        <v>8</v>
      </c>
      <c r="N142" s="10"/>
      <c r="O142" s="10"/>
      <c r="P142" s="10"/>
      <c r="Q142" s="15">
        <v>8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8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39</v>
      </c>
      <c r="K145" s="56">
        <v>0</v>
      </c>
      <c r="L145" s="56"/>
      <c r="M145" s="56">
        <v>39</v>
      </c>
      <c r="N145" s="56"/>
      <c r="O145" s="56"/>
      <c r="P145" s="56"/>
      <c r="Q145" s="56">
        <v>38</v>
      </c>
      <c r="R145" s="56">
        <v>0</v>
      </c>
      <c r="S145" s="56">
        <v>1</v>
      </c>
      <c r="T145" s="56">
        <v>0</v>
      </c>
      <c r="U145" s="56">
        <v>0</v>
      </c>
      <c r="V145" s="56"/>
      <c r="W145" s="56">
        <v>39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39</v>
      </c>
      <c r="K147" s="15">
        <v>0</v>
      </c>
      <c r="L147" s="10"/>
      <c r="M147" s="15">
        <v>39</v>
      </c>
      <c r="N147" s="10"/>
      <c r="O147" s="10"/>
      <c r="P147" s="10"/>
      <c r="Q147" s="15">
        <v>38</v>
      </c>
      <c r="R147" s="15">
        <v>0</v>
      </c>
      <c r="S147" s="15">
        <v>1</v>
      </c>
      <c r="T147" s="15">
        <v>0</v>
      </c>
      <c r="U147" s="15">
        <v>0</v>
      </c>
      <c r="V147" s="10"/>
      <c r="W147" s="15">
        <v>39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50</v>
      </c>
      <c r="K150" s="56">
        <v>0</v>
      </c>
      <c r="L150" s="56"/>
      <c r="M150" s="56">
        <v>50</v>
      </c>
      <c r="N150" s="56"/>
      <c r="O150" s="56"/>
      <c r="P150" s="56"/>
      <c r="Q150" s="56">
        <v>50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50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50</v>
      </c>
      <c r="K152" s="15">
        <v>0</v>
      </c>
      <c r="L152" s="10"/>
      <c r="M152" s="15">
        <v>50</v>
      </c>
      <c r="N152" s="10"/>
      <c r="O152" s="10"/>
      <c r="P152" s="10"/>
      <c r="Q152" s="15">
        <v>50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50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57</v>
      </c>
      <c r="K155" s="56">
        <v>0</v>
      </c>
      <c r="L155" s="56"/>
      <c r="M155" s="56">
        <v>57</v>
      </c>
      <c r="N155" s="56"/>
      <c r="O155" s="56"/>
      <c r="P155" s="56"/>
      <c r="Q155" s="56">
        <v>57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57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57</v>
      </c>
      <c r="K157" s="15">
        <v>0</v>
      </c>
      <c r="L157" s="10"/>
      <c r="M157" s="15">
        <v>57</v>
      </c>
      <c r="N157" s="10"/>
      <c r="O157" s="10"/>
      <c r="P157" s="10"/>
      <c r="Q157" s="15">
        <v>57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57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72</v>
      </c>
      <c r="K160" s="56">
        <v>0</v>
      </c>
      <c r="L160" s="56"/>
      <c r="M160" s="56">
        <v>72</v>
      </c>
      <c r="N160" s="56"/>
      <c r="O160" s="56"/>
      <c r="P160" s="56"/>
      <c r="Q160" s="56">
        <v>71</v>
      </c>
      <c r="R160" s="56">
        <v>0</v>
      </c>
      <c r="S160" s="56">
        <v>1</v>
      </c>
      <c r="T160" s="56">
        <v>0</v>
      </c>
      <c r="U160" s="56">
        <v>0</v>
      </c>
      <c r="V160" s="56"/>
      <c r="W160" s="56">
        <v>72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72</v>
      </c>
      <c r="K162" s="15">
        <v>0</v>
      </c>
      <c r="L162" s="10"/>
      <c r="M162" s="15">
        <v>72</v>
      </c>
      <c r="N162" s="10"/>
      <c r="O162" s="10"/>
      <c r="P162" s="10"/>
      <c r="Q162" s="15">
        <v>71</v>
      </c>
      <c r="R162" s="15">
        <v>0</v>
      </c>
      <c r="S162" s="15">
        <v>1</v>
      </c>
      <c r="T162" s="15">
        <v>0</v>
      </c>
      <c r="U162" s="15">
        <v>0</v>
      </c>
      <c r="V162" s="10"/>
      <c r="W162" s="15">
        <v>72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6</v>
      </c>
      <c r="K165" s="56">
        <v>0</v>
      </c>
      <c r="L165" s="56"/>
      <c r="M165" s="56">
        <v>6</v>
      </c>
      <c r="N165" s="56"/>
      <c r="O165" s="56"/>
      <c r="P165" s="56"/>
      <c r="Q165" s="56">
        <v>4</v>
      </c>
      <c r="R165" s="56">
        <v>0</v>
      </c>
      <c r="S165" s="56">
        <v>2</v>
      </c>
      <c r="T165" s="56">
        <v>0</v>
      </c>
      <c r="U165" s="56">
        <v>0</v>
      </c>
      <c r="V165" s="56"/>
      <c r="W165" s="56">
        <v>6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6</v>
      </c>
      <c r="K167" s="15">
        <v>0</v>
      </c>
      <c r="L167" s="10"/>
      <c r="M167" s="15">
        <v>6</v>
      </c>
      <c r="N167" s="10"/>
      <c r="O167" s="10"/>
      <c r="P167" s="10"/>
      <c r="Q167" s="15">
        <v>4</v>
      </c>
      <c r="R167" s="15">
        <v>0</v>
      </c>
      <c r="S167" s="15">
        <v>2</v>
      </c>
      <c r="T167" s="15">
        <v>0</v>
      </c>
      <c r="U167" s="15">
        <v>0</v>
      </c>
      <c r="V167" s="10"/>
      <c r="W167" s="15">
        <v>6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64</v>
      </c>
      <c r="K170" s="56">
        <v>0</v>
      </c>
      <c r="L170" s="56"/>
      <c r="M170" s="56">
        <v>64</v>
      </c>
      <c r="N170" s="56"/>
      <c r="O170" s="56"/>
      <c r="P170" s="56"/>
      <c r="Q170" s="56">
        <v>32</v>
      </c>
      <c r="R170" s="56">
        <v>0</v>
      </c>
      <c r="S170" s="56">
        <v>32</v>
      </c>
      <c r="T170" s="56">
        <v>0</v>
      </c>
      <c r="U170" s="56">
        <v>0</v>
      </c>
      <c r="V170" s="56"/>
      <c r="W170" s="56">
        <v>64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64</v>
      </c>
      <c r="K172" s="15">
        <v>0</v>
      </c>
      <c r="L172" s="10"/>
      <c r="M172" s="15">
        <v>64</v>
      </c>
      <c r="N172" s="10"/>
      <c r="O172" s="10"/>
      <c r="P172" s="10"/>
      <c r="Q172" s="15">
        <v>32</v>
      </c>
      <c r="R172" s="15">
        <v>0</v>
      </c>
      <c r="S172" s="15">
        <v>32</v>
      </c>
      <c r="T172" s="15">
        <v>0</v>
      </c>
      <c r="U172" s="15">
        <v>0</v>
      </c>
      <c r="V172" s="10"/>
      <c r="W172" s="15">
        <v>64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82</v>
      </c>
      <c r="K175" s="56">
        <v>0</v>
      </c>
      <c r="L175" s="56"/>
      <c r="M175" s="56">
        <v>82</v>
      </c>
      <c r="N175" s="56"/>
      <c r="O175" s="56"/>
      <c r="P175" s="56"/>
      <c r="Q175" s="56">
        <v>53</v>
      </c>
      <c r="R175" s="56">
        <v>7</v>
      </c>
      <c r="S175" s="56">
        <v>22</v>
      </c>
      <c r="T175" s="56">
        <v>0</v>
      </c>
      <c r="U175" s="56">
        <v>0</v>
      </c>
      <c r="V175" s="56"/>
      <c r="W175" s="56">
        <v>82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82</v>
      </c>
      <c r="K177" s="15">
        <v>0</v>
      </c>
      <c r="L177" s="10"/>
      <c r="M177" s="15">
        <v>82</v>
      </c>
      <c r="N177" s="10"/>
      <c r="O177" s="10"/>
      <c r="P177" s="10"/>
      <c r="Q177" s="15">
        <v>53</v>
      </c>
      <c r="R177" s="15">
        <v>7</v>
      </c>
      <c r="S177" s="15">
        <v>22</v>
      </c>
      <c r="T177" s="15">
        <v>0</v>
      </c>
      <c r="U177" s="15">
        <v>0</v>
      </c>
      <c r="V177" s="10"/>
      <c r="W177" s="15">
        <v>82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1481</v>
      </c>
      <c r="K179" s="9">
        <v>0</v>
      </c>
      <c r="L179" s="10"/>
      <c r="M179" s="9">
        <v>1481</v>
      </c>
      <c r="N179" s="10"/>
      <c r="O179" s="10"/>
      <c r="P179" s="10"/>
      <c r="Q179" s="9">
        <v>1338</v>
      </c>
      <c r="R179" s="9">
        <v>12</v>
      </c>
      <c r="S179" s="9">
        <v>129</v>
      </c>
      <c r="T179" s="9">
        <v>0</v>
      </c>
      <c r="U179" s="9">
        <v>2</v>
      </c>
      <c r="V179" s="10"/>
      <c r="W179" s="9">
        <v>1481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  <row r="196" spans="2:3" ht="18" x14ac:dyDescent="0.25">
      <c r="B196" s="68"/>
      <c r="C196" s="69"/>
    </row>
    <row r="197" spans="2:3" ht="18" x14ac:dyDescent="0.25">
      <c r="B197" s="68"/>
      <c r="C197" s="69"/>
    </row>
  </sheetData>
  <autoFilter ref="A10:AA177"/>
  <mergeCells count="4">
    <mergeCell ref="A2:AA3"/>
    <mergeCell ref="F7:AA7"/>
    <mergeCell ref="A8:D8"/>
    <mergeCell ref="A4:AA5"/>
  </mergeCells>
  <printOptions horizont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/>
  </sheetPr>
  <dimension ref="A2:AA197"/>
  <sheetViews>
    <sheetView view="pageBreakPreview" zoomScale="60" zoomScaleNormal="60" workbookViewId="0">
      <pane ySplit="9" topLeftCell="A179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6.710937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">
      <c r="A6" s="33"/>
      <c r="B6" s="33"/>
      <c r="C6" s="33"/>
      <c r="D6" s="32"/>
      <c r="E6" s="32"/>
    </row>
    <row r="7" spans="1:27" ht="30" customHeight="1" thickBot="1" x14ac:dyDescent="0.3">
      <c r="A7" s="31"/>
      <c r="B7" s="31"/>
      <c r="C7" s="31"/>
      <c r="D7" s="30"/>
      <c r="E7" s="30"/>
      <c r="F7" s="66" t="s">
        <v>105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2</v>
      </c>
      <c r="K11" s="56">
        <v>0</v>
      </c>
      <c r="L11" s="56"/>
      <c r="M11" s="56">
        <v>2</v>
      </c>
      <c r="N11" s="56"/>
      <c r="O11" s="56"/>
      <c r="P11" s="56"/>
      <c r="Q11" s="56">
        <v>2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2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>
        <v>0</v>
      </c>
      <c r="H12" s="58">
        <v>0</v>
      </c>
      <c r="I12" s="58">
        <v>0</v>
      </c>
      <c r="J12" s="57">
        <v>31</v>
      </c>
      <c r="K12" s="43">
        <v>0</v>
      </c>
      <c r="L12" s="58"/>
      <c r="M12" s="43">
        <v>31</v>
      </c>
      <c r="N12" s="58"/>
      <c r="O12" s="58"/>
      <c r="P12" s="58"/>
      <c r="Q12" s="57">
        <v>31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31</v>
      </c>
      <c r="X12" s="58"/>
      <c r="Y12" s="58"/>
      <c r="Z12" s="58"/>
      <c r="AA12" s="43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>
        <v>0</v>
      </c>
      <c r="H13" s="56">
        <v>0</v>
      </c>
      <c r="I13" s="56">
        <v>0</v>
      </c>
      <c r="J13" s="56">
        <v>4</v>
      </c>
      <c r="K13" s="56">
        <v>0</v>
      </c>
      <c r="L13" s="56"/>
      <c r="M13" s="56">
        <v>4</v>
      </c>
      <c r="N13" s="56"/>
      <c r="O13" s="56"/>
      <c r="P13" s="56"/>
      <c r="Q13" s="56">
        <v>4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4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37</v>
      </c>
      <c r="K15" s="15">
        <v>0</v>
      </c>
      <c r="L15" s="10"/>
      <c r="M15" s="15">
        <v>37</v>
      </c>
      <c r="N15" s="10"/>
      <c r="O15" s="10"/>
      <c r="P15" s="10"/>
      <c r="Q15" s="15">
        <v>37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37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95</v>
      </c>
      <c r="K18" s="45">
        <v>0</v>
      </c>
      <c r="L18" s="58"/>
      <c r="M18" s="45">
        <v>95</v>
      </c>
      <c r="N18" s="58"/>
      <c r="O18" s="58"/>
      <c r="P18" s="45"/>
      <c r="Q18" s="58">
        <v>89</v>
      </c>
      <c r="R18" s="45">
        <v>0</v>
      </c>
      <c r="S18" s="58">
        <v>6</v>
      </c>
      <c r="T18" s="45">
        <v>0</v>
      </c>
      <c r="U18" s="45">
        <v>0</v>
      </c>
      <c r="V18" s="58"/>
      <c r="W18" s="45">
        <v>95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7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95</v>
      </c>
      <c r="K21" s="15">
        <v>0</v>
      </c>
      <c r="L21" s="10"/>
      <c r="M21" s="15">
        <v>95</v>
      </c>
      <c r="N21" s="10"/>
      <c r="O21" s="10"/>
      <c r="P21" s="10"/>
      <c r="Q21" s="15">
        <v>89</v>
      </c>
      <c r="R21" s="15">
        <v>0</v>
      </c>
      <c r="S21" s="15">
        <v>6</v>
      </c>
      <c r="T21" s="15">
        <v>0</v>
      </c>
      <c r="U21" s="15">
        <v>0</v>
      </c>
      <c r="V21" s="10"/>
      <c r="W21" s="15">
        <v>95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13</v>
      </c>
      <c r="K24" s="56">
        <v>0</v>
      </c>
      <c r="L24" s="56"/>
      <c r="M24" s="56">
        <v>13</v>
      </c>
      <c r="N24" s="56"/>
      <c r="O24" s="56"/>
      <c r="P24" s="56"/>
      <c r="Q24" s="56">
        <v>12</v>
      </c>
      <c r="R24" s="56">
        <v>0</v>
      </c>
      <c r="S24" s="56">
        <v>1</v>
      </c>
      <c r="T24" s="56">
        <v>0</v>
      </c>
      <c r="U24" s="56">
        <v>0</v>
      </c>
      <c r="V24" s="56"/>
      <c r="W24" s="56">
        <v>13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13</v>
      </c>
      <c r="K26" s="15">
        <v>0</v>
      </c>
      <c r="L26" s="10"/>
      <c r="M26" s="15">
        <v>13</v>
      </c>
      <c r="N26" s="10"/>
      <c r="O26" s="10"/>
      <c r="P26" s="10"/>
      <c r="Q26" s="15">
        <v>12</v>
      </c>
      <c r="R26" s="15">
        <v>0</v>
      </c>
      <c r="S26" s="15">
        <v>1</v>
      </c>
      <c r="T26" s="15">
        <v>0</v>
      </c>
      <c r="U26" s="15">
        <v>0</v>
      </c>
      <c r="V26" s="10"/>
      <c r="W26" s="15">
        <v>13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5</v>
      </c>
      <c r="K29" s="45">
        <v>0</v>
      </c>
      <c r="L29" s="58"/>
      <c r="M29" s="45">
        <v>5</v>
      </c>
      <c r="N29" s="58"/>
      <c r="O29" s="58"/>
      <c r="P29" s="45"/>
      <c r="Q29" s="58">
        <v>1</v>
      </c>
      <c r="R29" s="45">
        <v>1</v>
      </c>
      <c r="S29" s="58">
        <v>3</v>
      </c>
      <c r="T29" s="45">
        <v>0</v>
      </c>
      <c r="U29" s="45">
        <v>0</v>
      </c>
      <c r="V29" s="58"/>
      <c r="W29" s="45">
        <v>5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5</v>
      </c>
      <c r="K31" s="15">
        <v>0</v>
      </c>
      <c r="L31" s="10"/>
      <c r="M31" s="15">
        <v>5</v>
      </c>
      <c r="N31" s="10"/>
      <c r="O31" s="10"/>
      <c r="P31" s="10"/>
      <c r="Q31" s="15">
        <v>1</v>
      </c>
      <c r="R31" s="15">
        <v>1</v>
      </c>
      <c r="S31" s="15">
        <v>3</v>
      </c>
      <c r="T31" s="15">
        <v>0</v>
      </c>
      <c r="U31" s="15">
        <v>0</v>
      </c>
      <c r="V31" s="10"/>
      <c r="W31" s="15">
        <v>5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0</v>
      </c>
      <c r="K34" s="56">
        <v>0</v>
      </c>
      <c r="L34" s="56"/>
      <c r="M34" s="56">
        <v>0</v>
      </c>
      <c r="N34" s="56"/>
      <c r="O34" s="56"/>
      <c r="P34" s="56"/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/>
      <c r="W34" s="56">
        <v>0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>
        <v>0</v>
      </c>
      <c r="H39" s="56">
        <v>0</v>
      </c>
      <c r="I39" s="56">
        <v>0</v>
      </c>
      <c r="J39" s="56">
        <v>20</v>
      </c>
      <c r="K39" s="56">
        <v>0</v>
      </c>
      <c r="L39" s="56"/>
      <c r="M39" s="56">
        <v>20</v>
      </c>
      <c r="N39" s="56"/>
      <c r="O39" s="56"/>
      <c r="P39" s="56"/>
      <c r="Q39" s="56">
        <v>20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20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20</v>
      </c>
      <c r="K41" s="15">
        <v>0</v>
      </c>
      <c r="L41" s="10"/>
      <c r="M41" s="15">
        <v>20</v>
      </c>
      <c r="N41" s="10"/>
      <c r="O41" s="10"/>
      <c r="P41" s="10"/>
      <c r="Q41" s="15">
        <v>20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20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1</v>
      </c>
      <c r="K44" s="45">
        <v>0</v>
      </c>
      <c r="L44" s="58"/>
      <c r="M44" s="45">
        <v>1</v>
      </c>
      <c r="N44" s="58"/>
      <c r="O44" s="58"/>
      <c r="P44" s="45"/>
      <c r="Q44" s="58">
        <v>1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1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1</v>
      </c>
      <c r="K46" s="15">
        <v>0</v>
      </c>
      <c r="L46" s="10"/>
      <c r="M46" s="15">
        <v>1</v>
      </c>
      <c r="N46" s="10"/>
      <c r="O46" s="10"/>
      <c r="P46" s="10"/>
      <c r="Q46" s="15">
        <v>1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1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1</v>
      </c>
      <c r="K49" s="56">
        <v>0</v>
      </c>
      <c r="L49" s="56"/>
      <c r="M49" s="56">
        <v>1</v>
      </c>
      <c r="N49" s="56"/>
      <c r="O49" s="56"/>
      <c r="P49" s="56"/>
      <c r="Q49" s="56">
        <v>1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1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1</v>
      </c>
      <c r="K51" s="15">
        <v>0</v>
      </c>
      <c r="L51" s="10"/>
      <c r="M51" s="15">
        <v>1</v>
      </c>
      <c r="N51" s="10"/>
      <c r="O51" s="10"/>
      <c r="P51" s="10"/>
      <c r="Q51" s="15">
        <v>1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1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3</v>
      </c>
      <c r="K54" s="45">
        <v>0</v>
      </c>
      <c r="L54" s="58"/>
      <c r="M54" s="45">
        <v>3</v>
      </c>
      <c r="N54" s="58"/>
      <c r="O54" s="58"/>
      <c r="P54" s="45"/>
      <c r="Q54" s="58">
        <v>2</v>
      </c>
      <c r="R54" s="45">
        <v>0</v>
      </c>
      <c r="S54" s="58">
        <v>1</v>
      </c>
      <c r="T54" s="45">
        <v>0</v>
      </c>
      <c r="U54" s="45">
        <v>0</v>
      </c>
      <c r="V54" s="58"/>
      <c r="W54" s="45">
        <v>3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3</v>
      </c>
      <c r="K56" s="15">
        <v>0</v>
      </c>
      <c r="L56" s="10"/>
      <c r="M56" s="15">
        <v>3</v>
      </c>
      <c r="N56" s="10"/>
      <c r="O56" s="10"/>
      <c r="P56" s="10"/>
      <c r="Q56" s="15">
        <v>2</v>
      </c>
      <c r="R56" s="15">
        <v>0</v>
      </c>
      <c r="S56" s="15">
        <v>1</v>
      </c>
      <c r="T56" s="15">
        <v>0</v>
      </c>
      <c r="U56" s="15">
        <v>0</v>
      </c>
      <c r="V56" s="10"/>
      <c r="W56" s="15">
        <v>3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4</v>
      </c>
      <c r="K59" s="56">
        <v>0</v>
      </c>
      <c r="L59" s="56"/>
      <c r="M59" s="56">
        <v>4</v>
      </c>
      <c r="N59" s="56"/>
      <c r="O59" s="56"/>
      <c r="P59" s="56"/>
      <c r="Q59" s="56">
        <v>4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4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72</v>
      </c>
      <c r="K60" s="43">
        <v>0</v>
      </c>
      <c r="L60" s="58"/>
      <c r="M60" s="43">
        <v>72</v>
      </c>
      <c r="N60" s="58"/>
      <c r="O60" s="58"/>
      <c r="P60" s="58"/>
      <c r="Q60" s="57">
        <v>72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72</v>
      </c>
      <c r="X60" s="58"/>
      <c r="Y60" s="58"/>
      <c r="Z60" s="58"/>
      <c r="AA60" s="43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76</v>
      </c>
      <c r="K62" s="15">
        <v>0</v>
      </c>
      <c r="L62" s="10"/>
      <c r="M62" s="15">
        <v>76</v>
      </c>
      <c r="N62" s="10"/>
      <c r="O62" s="10"/>
      <c r="P62" s="10"/>
      <c r="Q62" s="15">
        <v>76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76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2</v>
      </c>
      <c r="K65" s="56">
        <v>0</v>
      </c>
      <c r="L65" s="56"/>
      <c r="M65" s="56">
        <v>2</v>
      </c>
      <c r="N65" s="56"/>
      <c r="O65" s="56"/>
      <c r="P65" s="56"/>
      <c r="Q65" s="56">
        <v>2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2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2</v>
      </c>
      <c r="K67" s="15">
        <v>0</v>
      </c>
      <c r="L67" s="10"/>
      <c r="M67" s="15">
        <v>2</v>
      </c>
      <c r="N67" s="10"/>
      <c r="O67" s="10"/>
      <c r="P67" s="10"/>
      <c r="Q67" s="15">
        <v>2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2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0</v>
      </c>
      <c r="K70" s="45">
        <v>0</v>
      </c>
      <c r="L70" s="58"/>
      <c r="M70" s="45">
        <v>0</v>
      </c>
      <c r="N70" s="58"/>
      <c r="O70" s="58"/>
      <c r="P70" s="45"/>
      <c r="Q70" s="58">
        <v>0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0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0</v>
      </c>
      <c r="K75" s="56">
        <v>0</v>
      </c>
      <c r="L75" s="56"/>
      <c r="M75" s="56">
        <v>0</v>
      </c>
      <c r="N75" s="56"/>
      <c r="O75" s="56"/>
      <c r="P75" s="56"/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0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61</v>
      </c>
      <c r="K80" s="56">
        <v>0</v>
      </c>
      <c r="L80" s="56"/>
      <c r="M80" s="56">
        <v>61</v>
      </c>
      <c r="N80" s="56"/>
      <c r="O80" s="56"/>
      <c r="P80" s="56"/>
      <c r="Q80" s="56">
        <v>51</v>
      </c>
      <c r="R80" s="56">
        <v>0</v>
      </c>
      <c r="S80" s="56">
        <v>10</v>
      </c>
      <c r="T80" s="56">
        <v>0</v>
      </c>
      <c r="U80" s="56">
        <v>0</v>
      </c>
      <c r="V80" s="56"/>
      <c r="W80" s="56">
        <v>61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61</v>
      </c>
      <c r="K82" s="15">
        <v>0</v>
      </c>
      <c r="L82" s="10"/>
      <c r="M82" s="15">
        <v>61</v>
      </c>
      <c r="N82" s="10"/>
      <c r="O82" s="10"/>
      <c r="P82" s="10"/>
      <c r="Q82" s="15">
        <v>51</v>
      </c>
      <c r="R82" s="15">
        <v>0</v>
      </c>
      <c r="S82" s="15">
        <v>10</v>
      </c>
      <c r="T82" s="15">
        <v>0</v>
      </c>
      <c r="U82" s="15">
        <v>0</v>
      </c>
      <c r="V82" s="10"/>
      <c r="W82" s="15">
        <v>61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0</v>
      </c>
      <c r="K85" s="56">
        <v>0</v>
      </c>
      <c r="L85" s="56"/>
      <c r="M85" s="56">
        <v>0</v>
      </c>
      <c r="N85" s="56"/>
      <c r="O85" s="56"/>
      <c r="P85" s="56"/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0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4</v>
      </c>
      <c r="K86" s="43">
        <v>0</v>
      </c>
      <c r="L86" s="58"/>
      <c r="M86" s="43">
        <v>4</v>
      </c>
      <c r="N86" s="58"/>
      <c r="O86" s="58"/>
      <c r="P86" s="58"/>
      <c r="Q86" s="57">
        <v>3</v>
      </c>
      <c r="R86" s="57">
        <v>0</v>
      </c>
      <c r="S86" s="57">
        <v>1</v>
      </c>
      <c r="T86" s="43">
        <v>0</v>
      </c>
      <c r="U86" s="43">
        <v>0</v>
      </c>
      <c r="V86" s="58"/>
      <c r="W86" s="43">
        <v>4</v>
      </c>
      <c r="X86" s="58"/>
      <c r="Y86" s="58"/>
      <c r="Z86" s="58"/>
      <c r="AA86" s="43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2</v>
      </c>
      <c r="K87" s="56">
        <v>0</v>
      </c>
      <c r="L87" s="56"/>
      <c r="M87" s="56">
        <v>2</v>
      </c>
      <c r="N87" s="56"/>
      <c r="O87" s="56"/>
      <c r="P87" s="56"/>
      <c r="Q87" s="56">
        <v>1</v>
      </c>
      <c r="R87" s="56">
        <v>0</v>
      </c>
      <c r="S87" s="56">
        <v>1</v>
      </c>
      <c r="T87" s="56">
        <v>0</v>
      </c>
      <c r="U87" s="56">
        <v>0</v>
      </c>
      <c r="V87" s="56"/>
      <c r="W87" s="56">
        <v>2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6</v>
      </c>
      <c r="K89" s="15">
        <v>0</v>
      </c>
      <c r="L89" s="10"/>
      <c r="M89" s="15">
        <v>6</v>
      </c>
      <c r="N89" s="10"/>
      <c r="O89" s="10"/>
      <c r="P89" s="10"/>
      <c r="Q89" s="15">
        <v>4</v>
      </c>
      <c r="R89" s="15">
        <v>0</v>
      </c>
      <c r="S89" s="15">
        <v>2</v>
      </c>
      <c r="T89" s="15">
        <v>0</v>
      </c>
      <c r="U89" s="15">
        <v>0</v>
      </c>
      <c r="V89" s="10"/>
      <c r="W89" s="15">
        <v>6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4</v>
      </c>
      <c r="K92" s="56">
        <v>0</v>
      </c>
      <c r="L92" s="56"/>
      <c r="M92" s="56">
        <v>4</v>
      </c>
      <c r="N92" s="56"/>
      <c r="O92" s="56"/>
      <c r="P92" s="56"/>
      <c r="Q92" s="56">
        <v>4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4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4</v>
      </c>
      <c r="K94" s="15">
        <v>0</v>
      </c>
      <c r="L94" s="10"/>
      <c r="M94" s="15">
        <v>4</v>
      </c>
      <c r="N94" s="10"/>
      <c r="O94" s="10"/>
      <c r="P94" s="10"/>
      <c r="Q94" s="15">
        <v>4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4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1</v>
      </c>
      <c r="K97" s="56">
        <v>0</v>
      </c>
      <c r="L97" s="56"/>
      <c r="M97" s="56">
        <v>1</v>
      </c>
      <c r="N97" s="56"/>
      <c r="O97" s="56"/>
      <c r="P97" s="56"/>
      <c r="Q97" s="56">
        <v>1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1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59" t="s">
        <v>162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/>
      <c r="M98" s="56">
        <v>0</v>
      </c>
      <c r="N98" s="56"/>
      <c r="O98" s="56"/>
      <c r="P98" s="56"/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/>
      <c r="W98" s="56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1</v>
      </c>
      <c r="K100" s="15">
        <v>0</v>
      </c>
      <c r="L100" s="10"/>
      <c r="M100" s="15">
        <v>1</v>
      </c>
      <c r="N100" s="10"/>
      <c r="O100" s="10"/>
      <c r="P100" s="10"/>
      <c r="Q100" s="15">
        <v>1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1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>
        <v>0</v>
      </c>
      <c r="H103" s="56">
        <v>0</v>
      </c>
      <c r="I103" s="56">
        <v>0</v>
      </c>
      <c r="J103" s="56">
        <v>9</v>
      </c>
      <c r="K103" s="56">
        <v>0</v>
      </c>
      <c r="L103" s="56"/>
      <c r="M103" s="56">
        <v>9</v>
      </c>
      <c r="N103" s="56"/>
      <c r="O103" s="56"/>
      <c r="P103" s="56"/>
      <c r="Q103" s="56">
        <v>9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9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9</v>
      </c>
      <c r="K105" s="15">
        <v>0</v>
      </c>
      <c r="L105" s="10"/>
      <c r="M105" s="15">
        <v>9</v>
      </c>
      <c r="N105" s="10"/>
      <c r="O105" s="10"/>
      <c r="P105" s="10"/>
      <c r="Q105" s="15">
        <v>9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9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>
        <v>0</v>
      </c>
      <c r="H108" s="56">
        <v>0</v>
      </c>
      <c r="I108" s="56">
        <v>0</v>
      </c>
      <c r="J108" s="56">
        <v>3</v>
      </c>
      <c r="K108" s="56">
        <v>0</v>
      </c>
      <c r="L108" s="56"/>
      <c r="M108" s="56">
        <v>3</v>
      </c>
      <c r="N108" s="56"/>
      <c r="O108" s="56"/>
      <c r="P108" s="56"/>
      <c r="Q108" s="56">
        <v>2</v>
      </c>
      <c r="R108" s="56">
        <v>0</v>
      </c>
      <c r="S108" s="56">
        <v>1</v>
      </c>
      <c r="T108" s="56">
        <v>0</v>
      </c>
      <c r="U108" s="56">
        <v>0</v>
      </c>
      <c r="V108" s="56"/>
      <c r="W108" s="56">
        <v>3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60" t="s">
        <v>142</v>
      </c>
      <c r="F109" s="57">
        <v>0</v>
      </c>
      <c r="G109" s="58">
        <v>0</v>
      </c>
      <c r="H109" s="58">
        <v>0</v>
      </c>
      <c r="I109" s="58">
        <v>0</v>
      </c>
      <c r="J109" s="57">
        <v>21</v>
      </c>
      <c r="K109" s="43">
        <v>0</v>
      </c>
      <c r="L109" s="58"/>
      <c r="M109" s="43">
        <v>21</v>
      </c>
      <c r="N109" s="58"/>
      <c r="O109" s="58"/>
      <c r="P109" s="58"/>
      <c r="Q109" s="57">
        <v>18</v>
      </c>
      <c r="R109" s="57">
        <v>0</v>
      </c>
      <c r="S109" s="57">
        <v>3</v>
      </c>
      <c r="T109" s="43">
        <v>0</v>
      </c>
      <c r="U109" s="43">
        <v>0</v>
      </c>
      <c r="V109" s="58"/>
      <c r="W109" s="43">
        <v>21</v>
      </c>
      <c r="X109" s="58"/>
      <c r="Y109" s="58"/>
      <c r="Z109" s="58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24</v>
      </c>
      <c r="K111" s="15">
        <v>0</v>
      </c>
      <c r="L111" s="10"/>
      <c r="M111" s="15">
        <v>24</v>
      </c>
      <c r="N111" s="10"/>
      <c r="O111" s="10"/>
      <c r="P111" s="10"/>
      <c r="Q111" s="15">
        <v>20</v>
      </c>
      <c r="R111" s="15">
        <v>0</v>
      </c>
      <c r="S111" s="15">
        <v>4</v>
      </c>
      <c r="T111" s="15">
        <v>0</v>
      </c>
      <c r="U111" s="15">
        <v>0</v>
      </c>
      <c r="V111" s="10"/>
      <c r="W111" s="15">
        <v>24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>
        <v>0</v>
      </c>
      <c r="H114" s="56">
        <v>0</v>
      </c>
      <c r="I114" s="56">
        <v>0</v>
      </c>
      <c r="J114" s="56">
        <v>20</v>
      </c>
      <c r="K114" s="56">
        <v>0</v>
      </c>
      <c r="L114" s="56"/>
      <c r="M114" s="56">
        <v>20</v>
      </c>
      <c r="N114" s="56"/>
      <c r="O114" s="56"/>
      <c r="P114" s="56"/>
      <c r="Q114" s="56">
        <v>20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20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59" t="s">
        <v>161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/>
      <c r="M115" s="56">
        <v>0</v>
      </c>
      <c r="N115" s="56"/>
      <c r="O115" s="56"/>
      <c r="P115" s="56"/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/>
      <c r="W115" s="56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20</v>
      </c>
      <c r="K117" s="15">
        <v>0</v>
      </c>
      <c r="L117" s="10"/>
      <c r="M117" s="15">
        <v>20</v>
      </c>
      <c r="N117" s="10"/>
      <c r="O117" s="10"/>
      <c r="P117" s="10"/>
      <c r="Q117" s="15">
        <v>20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20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/>
      <c r="M120" s="56">
        <v>0</v>
      </c>
      <c r="N120" s="56"/>
      <c r="O120" s="56"/>
      <c r="P120" s="56"/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0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>
        <v>0</v>
      </c>
      <c r="H125" s="56">
        <v>0</v>
      </c>
      <c r="I125" s="56">
        <v>0</v>
      </c>
      <c r="J125" s="56">
        <v>1</v>
      </c>
      <c r="K125" s="56">
        <v>0</v>
      </c>
      <c r="L125" s="56"/>
      <c r="M125" s="56">
        <v>1</v>
      </c>
      <c r="N125" s="56"/>
      <c r="O125" s="56"/>
      <c r="P125" s="56"/>
      <c r="Q125" s="56">
        <v>1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1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1</v>
      </c>
      <c r="K127" s="15">
        <v>0</v>
      </c>
      <c r="L127" s="10"/>
      <c r="M127" s="15">
        <v>1</v>
      </c>
      <c r="N127" s="10"/>
      <c r="O127" s="10"/>
      <c r="P127" s="10"/>
      <c r="Q127" s="15">
        <v>1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1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56"/>
      <c r="M130" s="56">
        <v>0</v>
      </c>
      <c r="N130" s="56"/>
      <c r="O130" s="56"/>
      <c r="P130" s="56"/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>
        <v>0</v>
      </c>
      <c r="H140" s="56">
        <v>0</v>
      </c>
      <c r="I140" s="56">
        <v>0</v>
      </c>
      <c r="J140" s="56">
        <v>1</v>
      </c>
      <c r="K140" s="56">
        <v>0</v>
      </c>
      <c r="L140" s="56"/>
      <c r="M140" s="56">
        <v>1</v>
      </c>
      <c r="N140" s="56"/>
      <c r="O140" s="56"/>
      <c r="P140" s="56"/>
      <c r="Q140" s="56">
        <v>1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1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1</v>
      </c>
      <c r="K142" s="15">
        <v>0</v>
      </c>
      <c r="L142" s="10"/>
      <c r="M142" s="15">
        <v>1</v>
      </c>
      <c r="N142" s="10"/>
      <c r="O142" s="10"/>
      <c r="P142" s="10"/>
      <c r="Q142" s="15">
        <v>1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1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>
        <v>0</v>
      </c>
      <c r="H145" s="56">
        <v>0</v>
      </c>
      <c r="I145" s="56">
        <v>0</v>
      </c>
      <c r="J145" s="56">
        <v>4</v>
      </c>
      <c r="K145" s="56">
        <v>0</v>
      </c>
      <c r="L145" s="56"/>
      <c r="M145" s="56">
        <v>4</v>
      </c>
      <c r="N145" s="56"/>
      <c r="O145" s="56"/>
      <c r="P145" s="56"/>
      <c r="Q145" s="56">
        <v>4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4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4</v>
      </c>
      <c r="K147" s="15">
        <v>0</v>
      </c>
      <c r="L147" s="10"/>
      <c r="M147" s="15">
        <v>4</v>
      </c>
      <c r="N147" s="10"/>
      <c r="O147" s="10"/>
      <c r="P147" s="10"/>
      <c r="Q147" s="15">
        <v>4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4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>
        <v>0</v>
      </c>
      <c r="H150" s="56">
        <v>0</v>
      </c>
      <c r="I150" s="56">
        <v>0</v>
      </c>
      <c r="J150" s="56">
        <v>13</v>
      </c>
      <c r="K150" s="56">
        <v>0</v>
      </c>
      <c r="L150" s="56"/>
      <c r="M150" s="56">
        <v>13</v>
      </c>
      <c r="N150" s="56"/>
      <c r="O150" s="56"/>
      <c r="P150" s="56"/>
      <c r="Q150" s="56">
        <v>12</v>
      </c>
      <c r="R150" s="56">
        <v>1</v>
      </c>
      <c r="S150" s="56">
        <v>0</v>
      </c>
      <c r="T150" s="56">
        <v>0</v>
      </c>
      <c r="U150" s="56">
        <v>0</v>
      </c>
      <c r="V150" s="56"/>
      <c r="W150" s="56">
        <v>13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13</v>
      </c>
      <c r="K152" s="15">
        <v>0</v>
      </c>
      <c r="L152" s="10"/>
      <c r="M152" s="15">
        <v>13</v>
      </c>
      <c r="N152" s="10"/>
      <c r="O152" s="10"/>
      <c r="P152" s="10"/>
      <c r="Q152" s="15">
        <v>12</v>
      </c>
      <c r="R152" s="15">
        <v>1</v>
      </c>
      <c r="S152" s="15">
        <v>0</v>
      </c>
      <c r="T152" s="15">
        <v>0</v>
      </c>
      <c r="U152" s="15">
        <v>0</v>
      </c>
      <c r="V152" s="10"/>
      <c r="W152" s="15">
        <v>13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>
        <v>0</v>
      </c>
      <c r="H155" s="56">
        <v>0</v>
      </c>
      <c r="I155" s="56">
        <v>0</v>
      </c>
      <c r="J155" s="56">
        <v>3</v>
      </c>
      <c r="K155" s="56">
        <v>0</v>
      </c>
      <c r="L155" s="56"/>
      <c r="M155" s="56">
        <v>3</v>
      </c>
      <c r="N155" s="56"/>
      <c r="O155" s="56"/>
      <c r="P155" s="56"/>
      <c r="Q155" s="56">
        <v>3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3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3</v>
      </c>
      <c r="K157" s="15">
        <v>0</v>
      </c>
      <c r="L157" s="10"/>
      <c r="M157" s="15">
        <v>3</v>
      </c>
      <c r="N157" s="10"/>
      <c r="O157" s="10"/>
      <c r="P157" s="10"/>
      <c r="Q157" s="15">
        <v>3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3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>
        <v>0</v>
      </c>
      <c r="H160" s="56">
        <v>0</v>
      </c>
      <c r="I160" s="56">
        <v>0</v>
      </c>
      <c r="J160" s="56">
        <v>49</v>
      </c>
      <c r="K160" s="56">
        <v>0</v>
      </c>
      <c r="L160" s="56"/>
      <c r="M160" s="56">
        <v>49</v>
      </c>
      <c r="N160" s="56"/>
      <c r="O160" s="56"/>
      <c r="P160" s="56"/>
      <c r="Q160" s="56">
        <v>49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49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49</v>
      </c>
      <c r="K162" s="15">
        <v>0</v>
      </c>
      <c r="L162" s="10"/>
      <c r="M162" s="15">
        <v>49</v>
      </c>
      <c r="N162" s="10"/>
      <c r="O162" s="10"/>
      <c r="P162" s="10"/>
      <c r="Q162" s="15">
        <v>49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49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>
        <v>0</v>
      </c>
      <c r="H165" s="56">
        <v>0</v>
      </c>
      <c r="I165" s="56">
        <v>0</v>
      </c>
      <c r="J165" s="56">
        <v>2</v>
      </c>
      <c r="K165" s="56">
        <v>0</v>
      </c>
      <c r="L165" s="56"/>
      <c r="M165" s="56">
        <v>2</v>
      </c>
      <c r="N165" s="56"/>
      <c r="O165" s="56"/>
      <c r="P165" s="56"/>
      <c r="Q165" s="56">
        <v>1</v>
      </c>
      <c r="R165" s="56">
        <v>0</v>
      </c>
      <c r="S165" s="56">
        <v>1</v>
      </c>
      <c r="T165" s="56">
        <v>0</v>
      </c>
      <c r="U165" s="56">
        <v>0</v>
      </c>
      <c r="V165" s="56"/>
      <c r="W165" s="56">
        <v>2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2</v>
      </c>
      <c r="K167" s="15">
        <v>0</v>
      </c>
      <c r="L167" s="10"/>
      <c r="M167" s="15">
        <v>2</v>
      </c>
      <c r="N167" s="10"/>
      <c r="O167" s="10"/>
      <c r="P167" s="10"/>
      <c r="Q167" s="15">
        <v>1</v>
      </c>
      <c r="R167" s="15">
        <v>0</v>
      </c>
      <c r="S167" s="15">
        <v>1</v>
      </c>
      <c r="T167" s="15">
        <v>0</v>
      </c>
      <c r="U167" s="15">
        <v>0</v>
      </c>
      <c r="V167" s="10"/>
      <c r="W167" s="15">
        <v>2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>
        <v>0</v>
      </c>
      <c r="H170" s="56">
        <v>0</v>
      </c>
      <c r="I170" s="56">
        <v>0</v>
      </c>
      <c r="J170" s="56">
        <v>24</v>
      </c>
      <c r="K170" s="56">
        <v>0</v>
      </c>
      <c r="L170" s="56"/>
      <c r="M170" s="56">
        <v>24</v>
      </c>
      <c r="N170" s="56"/>
      <c r="O170" s="56"/>
      <c r="P170" s="56"/>
      <c r="Q170" s="56">
        <v>9</v>
      </c>
      <c r="R170" s="56">
        <v>0</v>
      </c>
      <c r="S170" s="56">
        <v>15</v>
      </c>
      <c r="T170" s="56">
        <v>0</v>
      </c>
      <c r="U170" s="56">
        <v>0</v>
      </c>
      <c r="V170" s="56"/>
      <c r="W170" s="56">
        <v>24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24</v>
      </c>
      <c r="K172" s="15">
        <v>0</v>
      </c>
      <c r="L172" s="10"/>
      <c r="M172" s="15">
        <v>24</v>
      </c>
      <c r="N172" s="10"/>
      <c r="O172" s="10"/>
      <c r="P172" s="10"/>
      <c r="Q172" s="15">
        <v>9</v>
      </c>
      <c r="R172" s="15">
        <v>0</v>
      </c>
      <c r="S172" s="15">
        <v>15</v>
      </c>
      <c r="T172" s="15">
        <v>0</v>
      </c>
      <c r="U172" s="15">
        <v>0</v>
      </c>
      <c r="V172" s="10"/>
      <c r="W172" s="15">
        <v>24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>
        <v>0</v>
      </c>
      <c r="H175" s="56">
        <v>0</v>
      </c>
      <c r="I175" s="56">
        <v>0</v>
      </c>
      <c r="J175" s="56">
        <v>6</v>
      </c>
      <c r="K175" s="56">
        <v>0</v>
      </c>
      <c r="L175" s="56"/>
      <c r="M175" s="56">
        <v>6</v>
      </c>
      <c r="N175" s="56"/>
      <c r="O175" s="56"/>
      <c r="P175" s="56"/>
      <c r="Q175" s="56">
        <v>5</v>
      </c>
      <c r="R175" s="56">
        <v>0</v>
      </c>
      <c r="S175" s="56">
        <v>1</v>
      </c>
      <c r="T175" s="56">
        <v>0</v>
      </c>
      <c r="U175" s="56">
        <v>0</v>
      </c>
      <c r="V175" s="56"/>
      <c r="W175" s="56">
        <v>6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6</v>
      </c>
      <c r="K177" s="15">
        <v>0</v>
      </c>
      <c r="L177" s="10"/>
      <c r="M177" s="15">
        <v>6</v>
      </c>
      <c r="N177" s="10"/>
      <c r="O177" s="10"/>
      <c r="P177" s="10"/>
      <c r="Q177" s="15">
        <v>5</v>
      </c>
      <c r="R177" s="15">
        <v>0</v>
      </c>
      <c r="S177" s="15">
        <v>1</v>
      </c>
      <c r="T177" s="15">
        <v>0</v>
      </c>
      <c r="U177" s="15">
        <v>0</v>
      </c>
      <c r="V177" s="10"/>
      <c r="W177" s="15">
        <v>6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481</v>
      </c>
      <c r="K179" s="9">
        <v>0</v>
      </c>
      <c r="L179" s="10"/>
      <c r="M179" s="9">
        <v>481</v>
      </c>
      <c r="N179" s="10"/>
      <c r="O179" s="10"/>
      <c r="P179" s="10"/>
      <c r="Q179" s="9">
        <v>435</v>
      </c>
      <c r="R179" s="9">
        <v>2</v>
      </c>
      <c r="S179" s="9">
        <v>44</v>
      </c>
      <c r="T179" s="9">
        <v>0</v>
      </c>
      <c r="U179" s="9">
        <v>0</v>
      </c>
      <c r="V179" s="10"/>
      <c r="W179" s="9">
        <v>481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  <row r="196" spans="2:3" ht="18" x14ac:dyDescent="0.25">
      <c r="B196" s="68"/>
      <c r="C196" s="69"/>
    </row>
    <row r="197" spans="2:3" ht="18" x14ac:dyDescent="0.25">
      <c r="B197" s="68"/>
      <c r="C197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1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9"/>
  </sheetPr>
  <dimension ref="A2:AA195"/>
  <sheetViews>
    <sheetView view="pageBreakPreview" zoomScale="60" zoomScaleNormal="60" workbookViewId="0">
      <pane ySplit="9" topLeftCell="A178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28515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6" t="s">
        <v>106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0</v>
      </c>
      <c r="K11" s="56">
        <v>0</v>
      </c>
      <c r="L11" s="56"/>
      <c r="M11" s="56">
        <v>0</v>
      </c>
      <c r="N11" s="56"/>
      <c r="O11" s="56"/>
      <c r="P11" s="56"/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0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0</v>
      </c>
      <c r="K12" s="43">
        <v>0</v>
      </c>
      <c r="L12" s="58">
        <v>0</v>
      </c>
      <c r="M12" s="43">
        <v>0</v>
      </c>
      <c r="N12" s="58"/>
      <c r="O12" s="58"/>
      <c r="P12" s="58"/>
      <c r="Q12" s="57">
        <v>0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0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0</v>
      </c>
      <c r="K13" s="56">
        <v>0</v>
      </c>
      <c r="L13" s="56"/>
      <c r="M13" s="56">
        <v>0</v>
      </c>
      <c r="N13" s="56"/>
      <c r="O13" s="56"/>
      <c r="P13" s="56"/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0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0</v>
      </c>
      <c r="K15" s="15">
        <v>0</v>
      </c>
      <c r="L15" s="10"/>
      <c r="M15" s="15">
        <v>0</v>
      </c>
      <c r="N15" s="10"/>
      <c r="O15" s="10"/>
      <c r="P15" s="10"/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0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0</v>
      </c>
      <c r="K18" s="45">
        <v>0</v>
      </c>
      <c r="L18" s="58"/>
      <c r="M18" s="45">
        <v>0</v>
      </c>
      <c r="N18" s="58"/>
      <c r="O18" s="58"/>
      <c r="P18" s="45"/>
      <c r="Q18" s="58">
        <v>0</v>
      </c>
      <c r="R18" s="45">
        <v>0</v>
      </c>
      <c r="S18" s="58">
        <v>0</v>
      </c>
      <c r="T18" s="45">
        <v>0</v>
      </c>
      <c r="U18" s="45">
        <v>0</v>
      </c>
      <c r="V18" s="58"/>
      <c r="W18" s="45">
        <v>0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0</v>
      </c>
      <c r="K24" s="56">
        <v>0</v>
      </c>
      <c r="L24" s="56"/>
      <c r="M24" s="56">
        <v>0</v>
      </c>
      <c r="N24" s="56"/>
      <c r="O24" s="56"/>
      <c r="P24" s="56"/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/>
      <c r="W24" s="56">
        <v>0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0</v>
      </c>
      <c r="K29" s="45">
        <v>0</v>
      </c>
      <c r="L29" s="58"/>
      <c r="M29" s="45">
        <v>0</v>
      </c>
      <c r="N29" s="58"/>
      <c r="O29" s="58"/>
      <c r="P29" s="45"/>
      <c r="Q29" s="58">
        <v>0</v>
      </c>
      <c r="R29" s="45">
        <v>0</v>
      </c>
      <c r="S29" s="58">
        <v>0</v>
      </c>
      <c r="T29" s="45">
        <v>0</v>
      </c>
      <c r="U29" s="45">
        <v>0</v>
      </c>
      <c r="V29" s="58"/>
      <c r="W29" s="45">
        <v>0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0</v>
      </c>
      <c r="K34" s="56">
        <v>0</v>
      </c>
      <c r="L34" s="56"/>
      <c r="M34" s="56">
        <v>0</v>
      </c>
      <c r="N34" s="56"/>
      <c r="O34" s="56"/>
      <c r="P34" s="56"/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/>
      <c r="W34" s="56">
        <v>0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0</v>
      </c>
      <c r="K39" s="56">
        <v>0</v>
      </c>
      <c r="L39" s="56"/>
      <c r="M39" s="56">
        <v>0</v>
      </c>
      <c r="N39" s="56"/>
      <c r="O39" s="56"/>
      <c r="P39" s="56"/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0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0</v>
      </c>
      <c r="K44" s="45">
        <v>0</v>
      </c>
      <c r="L44" s="58"/>
      <c r="M44" s="45">
        <v>0</v>
      </c>
      <c r="N44" s="58"/>
      <c r="O44" s="58"/>
      <c r="P44" s="45"/>
      <c r="Q44" s="58">
        <v>0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0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0</v>
      </c>
      <c r="K49" s="56">
        <v>0</v>
      </c>
      <c r="L49" s="56"/>
      <c r="M49" s="56">
        <v>0</v>
      </c>
      <c r="N49" s="56"/>
      <c r="O49" s="56"/>
      <c r="P49" s="56"/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0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1</v>
      </c>
      <c r="K54" s="45">
        <v>0</v>
      </c>
      <c r="L54" s="58"/>
      <c r="M54" s="45">
        <v>1</v>
      </c>
      <c r="N54" s="58"/>
      <c r="O54" s="58"/>
      <c r="P54" s="45"/>
      <c r="Q54" s="58">
        <v>1</v>
      </c>
      <c r="R54" s="45">
        <v>0</v>
      </c>
      <c r="S54" s="58">
        <v>0</v>
      </c>
      <c r="T54" s="45">
        <v>0</v>
      </c>
      <c r="U54" s="45">
        <v>0</v>
      </c>
      <c r="V54" s="58"/>
      <c r="W54" s="45">
        <v>1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1</v>
      </c>
      <c r="K56" s="15">
        <v>0</v>
      </c>
      <c r="L56" s="10"/>
      <c r="M56" s="15">
        <v>1</v>
      </c>
      <c r="N56" s="10"/>
      <c r="O56" s="10"/>
      <c r="P56" s="10"/>
      <c r="Q56" s="15">
        <v>1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1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0</v>
      </c>
      <c r="K59" s="56">
        <v>0</v>
      </c>
      <c r="L59" s="56"/>
      <c r="M59" s="56">
        <v>0</v>
      </c>
      <c r="N59" s="56"/>
      <c r="O59" s="56"/>
      <c r="P59" s="56"/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0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0</v>
      </c>
      <c r="K60" s="43">
        <v>0</v>
      </c>
      <c r="L60" s="58"/>
      <c r="M60" s="43">
        <v>0</v>
      </c>
      <c r="N60" s="58"/>
      <c r="O60" s="58"/>
      <c r="P60" s="58"/>
      <c r="Q60" s="57">
        <v>0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0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0</v>
      </c>
      <c r="K65" s="56">
        <v>0</v>
      </c>
      <c r="L65" s="56"/>
      <c r="M65" s="56">
        <v>0</v>
      </c>
      <c r="N65" s="56"/>
      <c r="O65" s="56"/>
      <c r="P65" s="56"/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0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0</v>
      </c>
      <c r="K70" s="45">
        <v>0</v>
      </c>
      <c r="L70" s="58"/>
      <c r="M70" s="45">
        <v>0</v>
      </c>
      <c r="N70" s="58"/>
      <c r="O70" s="58"/>
      <c r="P70" s="45"/>
      <c r="Q70" s="58">
        <v>0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0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0</v>
      </c>
      <c r="K75" s="56">
        <v>0</v>
      </c>
      <c r="L75" s="56"/>
      <c r="M75" s="56">
        <v>0</v>
      </c>
      <c r="N75" s="56"/>
      <c r="O75" s="56"/>
      <c r="P75" s="56"/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0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0</v>
      </c>
      <c r="K80" s="56">
        <v>0</v>
      </c>
      <c r="L80" s="56"/>
      <c r="M80" s="56">
        <v>0</v>
      </c>
      <c r="N80" s="56"/>
      <c r="O80" s="56"/>
      <c r="P80" s="56"/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/>
      <c r="W80" s="56">
        <v>0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0</v>
      </c>
      <c r="K82" s="15">
        <v>0</v>
      </c>
      <c r="L82" s="10"/>
      <c r="M82" s="15">
        <v>0</v>
      </c>
      <c r="N82" s="10"/>
      <c r="O82" s="10"/>
      <c r="P82" s="10"/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0"/>
      <c r="W82" s="15">
        <v>0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0</v>
      </c>
      <c r="K85" s="56">
        <v>0</v>
      </c>
      <c r="L85" s="56"/>
      <c r="M85" s="56">
        <v>0</v>
      </c>
      <c r="N85" s="56"/>
      <c r="O85" s="56"/>
      <c r="P85" s="56"/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0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0</v>
      </c>
      <c r="K86" s="43">
        <v>0</v>
      </c>
      <c r="L86" s="58"/>
      <c r="M86" s="43">
        <v>0</v>
      </c>
      <c r="N86" s="58"/>
      <c r="O86" s="58"/>
      <c r="P86" s="58"/>
      <c r="Q86" s="57">
        <v>0</v>
      </c>
      <c r="R86" s="57">
        <v>0</v>
      </c>
      <c r="S86" s="57">
        <v>0</v>
      </c>
      <c r="T86" s="43">
        <v>0</v>
      </c>
      <c r="U86" s="43">
        <v>0</v>
      </c>
      <c r="V86" s="58"/>
      <c r="W86" s="43">
        <v>0</v>
      </c>
      <c r="X86" s="58"/>
      <c r="Y86" s="58"/>
      <c r="Z86" s="58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0</v>
      </c>
      <c r="K87" s="56">
        <v>0</v>
      </c>
      <c r="L87" s="56"/>
      <c r="M87" s="56">
        <v>0</v>
      </c>
      <c r="N87" s="56"/>
      <c r="O87" s="56"/>
      <c r="P87" s="56"/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/>
      <c r="W87" s="56">
        <v>0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0</v>
      </c>
      <c r="K92" s="56">
        <v>0</v>
      </c>
      <c r="L92" s="56"/>
      <c r="M92" s="56">
        <v>0</v>
      </c>
      <c r="N92" s="56"/>
      <c r="O92" s="56"/>
      <c r="P92" s="56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0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0</v>
      </c>
      <c r="K97" s="56">
        <v>0</v>
      </c>
      <c r="L97" s="56"/>
      <c r="M97" s="56">
        <v>0</v>
      </c>
      <c r="N97" s="56"/>
      <c r="O97" s="56"/>
      <c r="P97" s="56"/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59" t="s">
        <v>158</v>
      </c>
      <c r="F98" s="56">
        <v>0</v>
      </c>
      <c r="G98" s="56"/>
      <c r="H98" s="56"/>
      <c r="I98" s="56"/>
      <c r="J98" s="56">
        <v>0</v>
      </c>
      <c r="K98" s="56">
        <v>0</v>
      </c>
      <c r="L98" s="56"/>
      <c r="M98" s="56">
        <v>0</v>
      </c>
      <c r="N98" s="56"/>
      <c r="O98" s="56"/>
      <c r="P98" s="56"/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/>
      <c r="W98" s="56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1</v>
      </c>
      <c r="K103" s="56">
        <v>0</v>
      </c>
      <c r="L103" s="56"/>
      <c r="M103" s="56">
        <v>1</v>
      </c>
      <c r="N103" s="56"/>
      <c r="O103" s="56"/>
      <c r="P103" s="56"/>
      <c r="Q103" s="56">
        <v>1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1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1</v>
      </c>
      <c r="K105" s="15">
        <v>0</v>
      </c>
      <c r="L105" s="10"/>
      <c r="M105" s="15">
        <v>1</v>
      </c>
      <c r="N105" s="10"/>
      <c r="O105" s="10"/>
      <c r="P105" s="10"/>
      <c r="Q105" s="15">
        <v>1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1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0</v>
      </c>
      <c r="K108" s="56">
        <v>0</v>
      </c>
      <c r="L108" s="56"/>
      <c r="M108" s="56">
        <v>0</v>
      </c>
      <c r="N108" s="56"/>
      <c r="O108" s="56"/>
      <c r="P108" s="56"/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/>
      <c r="W108" s="56">
        <v>0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60" t="s">
        <v>142</v>
      </c>
      <c r="F109" s="57">
        <v>0</v>
      </c>
      <c r="G109" s="58"/>
      <c r="H109" s="58"/>
      <c r="I109" s="58"/>
      <c r="J109" s="57">
        <v>0</v>
      </c>
      <c r="K109" s="43">
        <v>0</v>
      </c>
      <c r="L109" s="58"/>
      <c r="M109" s="43">
        <v>0</v>
      </c>
      <c r="N109" s="58"/>
      <c r="O109" s="58"/>
      <c r="P109" s="58"/>
      <c r="Q109" s="57">
        <v>0</v>
      </c>
      <c r="R109" s="57">
        <v>0</v>
      </c>
      <c r="S109" s="57">
        <v>0</v>
      </c>
      <c r="T109" s="43">
        <v>0</v>
      </c>
      <c r="U109" s="43">
        <v>0</v>
      </c>
      <c r="V109" s="58"/>
      <c r="W109" s="43">
        <v>0</v>
      </c>
      <c r="X109" s="58"/>
      <c r="Y109" s="58"/>
      <c r="Z109" s="58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0</v>
      </c>
      <c r="K114" s="56">
        <v>0</v>
      </c>
      <c r="L114" s="56"/>
      <c r="M114" s="56">
        <v>0</v>
      </c>
      <c r="N114" s="56"/>
      <c r="O114" s="56"/>
      <c r="P114" s="56"/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0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59" t="s">
        <v>157</v>
      </c>
      <c r="F115" s="56">
        <v>0</v>
      </c>
      <c r="G115" s="56"/>
      <c r="H115" s="56"/>
      <c r="I115" s="56"/>
      <c r="J115" s="56">
        <v>0</v>
      </c>
      <c r="K115" s="56">
        <v>0</v>
      </c>
      <c r="L115" s="56"/>
      <c r="M115" s="56">
        <v>0</v>
      </c>
      <c r="N115" s="56"/>
      <c r="O115" s="56"/>
      <c r="P115" s="56"/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/>
      <c r="W115" s="56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0</v>
      </c>
      <c r="K120" s="56">
        <v>0</v>
      </c>
      <c r="L120" s="56"/>
      <c r="M120" s="56">
        <v>0</v>
      </c>
      <c r="N120" s="56"/>
      <c r="O120" s="56"/>
      <c r="P120" s="56"/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0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0</v>
      </c>
      <c r="K125" s="56">
        <v>0</v>
      </c>
      <c r="L125" s="56"/>
      <c r="M125" s="56">
        <v>0</v>
      </c>
      <c r="N125" s="56"/>
      <c r="O125" s="56"/>
      <c r="P125" s="56"/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0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0</v>
      </c>
      <c r="K130" s="56">
        <v>0</v>
      </c>
      <c r="L130" s="56"/>
      <c r="M130" s="56">
        <v>0</v>
      </c>
      <c r="N130" s="56"/>
      <c r="O130" s="56"/>
      <c r="P130" s="56"/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0</v>
      </c>
      <c r="K140" s="56">
        <v>0</v>
      </c>
      <c r="L140" s="56"/>
      <c r="M140" s="56">
        <v>0</v>
      </c>
      <c r="N140" s="56"/>
      <c r="O140" s="56"/>
      <c r="P140" s="56"/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0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0</v>
      </c>
      <c r="K145" s="56">
        <v>0</v>
      </c>
      <c r="L145" s="56"/>
      <c r="M145" s="56">
        <v>0</v>
      </c>
      <c r="N145" s="56"/>
      <c r="O145" s="56"/>
      <c r="P145" s="56"/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0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0</v>
      </c>
      <c r="K150" s="56">
        <v>0</v>
      </c>
      <c r="L150" s="56"/>
      <c r="M150" s="56">
        <v>0</v>
      </c>
      <c r="N150" s="56"/>
      <c r="O150" s="56"/>
      <c r="P150" s="56"/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0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0</v>
      </c>
      <c r="K155" s="56">
        <v>0</v>
      </c>
      <c r="L155" s="56"/>
      <c r="M155" s="56">
        <v>0</v>
      </c>
      <c r="N155" s="56"/>
      <c r="O155" s="56"/>
      <c r="P155" s="56"/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0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0</v>
      </c>
      <c r="K160" s="56">
        <v>0</v>
      </c>
      <c r="L160" s="56"/>
      <c r="M160" s="56">
        <v>0</v>
      </c>
      <c r="N160" s="56"/>
      <c r="O160" s="56"/>
      <c r="P160" s="56"/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0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0</v>
      </c>
      <c r="K165" s="56">
        <v>0</v>
      </c>
      <c r="L165" s="56"/>
      <c r="M165" s="56">
        <v>0</v>
      </c>
      <c r="N165" s="56"/>
      <c r="O165" s="56"/>
      <c r="P165" s="56"/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>
        <v>0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2</v>
      </c>
      <c r="K170" s="56">
        <v>0</v>
      </c>
      <c r="L170" s="56"/>
      <c r="M170" s="56">
        <v>2</v>
      </c>
      <c r="N170" s="56"/>
      <c r="O170" s="56"/>
      <c r="P170" s="56"/>
      <c r="Q170" s="56">
        <v>2</v>
      </c>
      <c r="R170" s="56">
        <v>0</v>
      </c>
      <c r="S170" s="56">
        <v>0</v>
      </c>
      <c r="T170" s="56">
        <v>0</v>
      </c>
      <c r="U170" s="56">
        <v>0</v>
      </c>
      <c r="V170" s="56"/>
      <c r="W170" s="56">
        <v>2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2</v>
      </c>
      <c r="K172" s="15">
        <v>0</v>
      </c>
      <c r="L172" s="10"/>
      <c r="M172" s="15">
        <v>2</v>
      </c>
      <c r="N172" s="10"/>
      <c r="O172" s="10"/>
      <c r="P172" s="10"/>
      <c r="Q172" s="15">
        <v>2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2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0</v>
      </c>
      <c r="K175" s="56">
        <v>0</v>
      </c>
      <c r="L175" s="56"/>
      <c r="M175" s="56">
        <v>0</v>
      </c>
      <c r="N175" s="56"/>
      <c r="O175" s="56"/>
      <c r="P175" s="56"/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/>
      <c r="W175" s="56">
        <v>0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4</v>
      </c>
      <c r="K179" s="9">
        <v>0</v>
      </c>
      <c r="L179" s="10"/>
      <c r="M179" s="9">
        <v>4</v>
      </c>
      <c r="N179" s="10"/>
      <c r="O179" s="10"/>
      <c r="P179" s="10"/>
      <c r="Q179" s="9">
        <v>4</v>
      </c>
      <c r="R179" s="9">
        <v>0</v>
      </c>
      <c r="S179" s="9">
        <v>0</v>
      </c>
      <c r="T179" s="9">
        <v>0</v>
      </c>
      <c r="U179" s="9">
        <v>0</v>
      </c>
      <c r="V179" s="10"/>
      <c r="W179" s="9">
        <v>4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/>
  </sheetPr>
  <dimension ref="A2:AA196"/>
  <sheetViews>
    <sheetView view="pageBreakPreview" zoomScale="60" zoomScaleNormal="60" workbookViewId="0">
      <pane ySplit="9" topLeftCell="A178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107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0</v>
      </c>
      <c r="K11" s="56">
        <v>0</v>
      </c>
      <c r="L11" s="56"/>
      <c r="M11" s="56">
        <v>0</v>
      </c>
      <c r="N11" s="56"/>
      <c r="O11" s="56"/>
      <c r="P11" s="56"/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0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0</v>
      </c>
      <c r="K12" s="43">
        <v>0</v>
      </c>
      <c r="L12" s="58"/>
      <c r="M12" s="43">
        <v>0</v>
      </c>
      <c r="N12" s="58"/>
      <c r="O12" s="58"/>
      <c r="P12" s="58"/>
      <c r="Q12" s="57">
        <v>0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0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0</v>
      </c>
      <c r="K13" s="56">
        <v>0</v>
      </c>
      <c r="L13" s="56"/>
      <c r="M13" s="56">
        <v>0</v>
      </c>
      <c r="N13" s="56"/>
      <c r="O13" s="56"/>
      <c r="P13" s="56"/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0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0</v>
      </c>
      <c r="K15" s="15">
        <v>0</v>
      </c>
      <c r="L15" s="10"/>
      <c r="M15" s="15">
        <v>0</v>
      </c>
      <c r="N15" s="10"/>
      <c r="O15" s="10"/>
      <c r="P15" s="10"/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0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0</v>
      </c>
      <c r="K18" s="45">
        <v>0</v>
      </c>
      <c r="L18" s="58"/>
      <c r="M18" s="45">
        <v>0</v>
      </c>
      <c r="N18" s="58"/>
      <c r="O18" s="58"/>
      <c r="P18" s="45"/>
      <c r="Q18" s="58">
        <v>0</v>
      </c>
      <c r="R18" s="45">
        <v>0</v>
      </c>
      <c r="S18" s="58">
        <v>0</v>
      </c>
      <c r="T18" s="45">
        <v>0</v>
      </c>
      <c r="U18" s="45">
        <v>0</v>
      </c>
      <c r="V18" s="58"/>
      <c r="W18" s="45">
        <v>0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0</v>
      </c>
      <c r="K21" s="15">
        <v>0</v>
      </c>
      <c r="L21" s="10"/>
      <c r="M21" s="15">
        <v>0</v>
      </c>
      <c r="N21" s="10"/>
      <c r="O21" s="10"/>
      <c r="P21" s="10"/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0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0</v>
      </c>
      <c r="K24" s="56">
        <v>0</v>
      </c>
      <c r="L24" s="56"/>
      <c r="M24" s="56">
        <v>0</v>
      </c>
      <c r="N24" s="56"/>
      <c r="O24" s="56"/>
      <c r="P24" s="56"/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/>
      <c r="W24" s="56">
        <v>0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0</v>
      </c>
      <c r="K29" s="45">
        <v>0</v>
      </c>
      <c r="L29" s="58"/>
      <c r="M29" s="45">
        <v>0</v>
      </c>
      <c r="N29" s="58"/>
      <c r="O29" s="58"/>
      <c r="P29" s="45"/>
      <c r="Q29" s="58">
        <v>0</v>
      </c>
      <c r="R29" s="45">
        <v>0</v>
      </c>
      <c r="S29" s="58">
        <v>0</v>
      </c>
      <c r="T29" s="45">
        <v>0</v>
      </c>
      <c r="U29" s="45">
        <v>0</v>
      </c>
      <c r="V29" s="58"/>
      <c r="W29" s="45">
        <v>0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0</v>
      </c>
      <c r="K34" s="56">
        <v>0</v>
      </c>
      <c r="L34" s="56"/>
      <c r="M34" s="56">
        <v>0</v>
      </c>
      <c r="N34" s="56"/>
      <c r="O34" s="56"/>
      <c r="P34" s="56"/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/>
      <c r="W34" s="56">
        <v>0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0</v>
      </c>
      <c r="K39" s="56">
        <v>0</v>
      </c>
      <c r="L39" s="56"/>
      <c r="M39" s="56">
        <v>0</v>
      </c>
      <c r="N39" s="56"/>
      <c r="O39" s="56"/>
      <c r="P39" s="56"/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0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0</v>
      </c>
      <c r="K44" s="45">
        <v>0</v>
      </c>
      <c r="L44" s="58"/>
      <c r="M44" s="45">
        <v>0</v>
      </c>
      <c r="N44" s="58"/>
      <c r="O44" s="58"/>
      <c r="P44" s="45"/>
      <c r="Q44" s="58">
        <v>0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0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0</v>
      </c>
      <c r="K49" s="56">
        <v>0</v>
      </c>
      <c r="L49" s="56"/>
      <c r="M49" s="56">
        <v>0</v>
      </c>
      <c r="N49" s="56"/>
      <c r="O49" s="56"/>
      <c r="P49" s="56"/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0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6">
        <v>0</v>
      </c>
      <c r="G54" s="45"/>
      <c r="H54" s="58"/>
      <c r="I54" s="45"/>
      <c r="J54" s="58">
        <v>0</v>
      </c>
      <c r="K54" s="45">
        <v>0</v>
      </c>
      <c r="L54" s="58"/>
      <c r="M54" s="45">
        <v>0</v>
      </c>
      <c r="N54" s="58"/>
      <c r="O54" s="58"/>
      <c r="P54" s="45"/>
      <c r="Q54" s="58">
        <v>0</v>
      </c>
      <c r="R54" s="45">
        <v>0</v>
      </c>
      <c r="S54" s="58">
        <v>0</v>
      </c>
      <c r="T54" s="45">
        <v>0</v>
      </c>
      <c r="U54" s="45">
        <v>0</v>
      </c>
      <c r="V54" s="58"/>
      <c r="W54" s="45">
        <v>0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0</v>
      </c>
      <c r="K59" s="56">
        <v>0</v>
      </c>
      <c r="L59" s="56"/>
      <c r="M59" s="56">
        <v>0</v>
      </c>
      <c r="N59" s="56"/>
      <c r="O59" s="56"/>
      <c r="P59" s="56"/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0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0</v>
      </c>
      <c r="K60" s="43">
        <v>0</v>
      </c>
      <c r="L60" s="58"/>
      <c r="M60" s="43">
        <v>0</v>
      </c>
      <c r="N60" s="58"/>
      <c r="O60" s="58"/>
      <c r="P60" s="58"/>
      <c r="Q60" s="57">
        <v>0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0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0</v>
      </c>
      <c r="K62" s="15">
        <v>0</v>
      </c>
      <c r="L62" s="10"/>
      <c r="M62" s="15">
        <v>0</v>
      </c>
      <c r="N62" s="10"/>
      <c r="O62" s="10"/>
      <c r="P62" s="10"/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0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0</v>
      </c>
      <c r="K65" s="56">
        <v>0</v>
      </c>
      <c r="L65" s="56"/>
      <c r="M65" s="56">
        <v>0</v>
      </c>
      <c r="N65" s="56"/>
      <c r="O65" s="56"/>
      <c r="P65" s="56"/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0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0</v>
      </c>
      <c r="K70" s="45">
        <v>0</v>
      </c>
      <c r="L70" s="58"/>
      <c r="M70" s="45">
        <v>0</v>
      </c>
      <c r="N70" s="58"/>
      <c r="O70" s="58"/>
      <c r="P70" s="45"/>
      <c r="Q70" s="58">
        <v>0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0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0</v>
      </c>
      <c r="K75" s="56">
        <v>0</v>
      </c>
      <c r="L75" s="56"/>
      <c r="M75" s="56">
        <v>0</v>
      </c>
      <c r="N75" s="56"/>
      <c r="O75" s="56"/>
      <c r="P75" s="56"/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0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0</v>
      </c>
      <c r="K80" s="56">
        <v>0</v>
      </c>
      <c r="L80" s="56"/>
      <c r="M80" s="56">
        <v>0</v>
      </c>
      <c r="N80" s="56"/>
      <c r="O80" s="56"/>
      <c r="P80" s="56"/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/>
      <c r="W80" s="56">
        <v>0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0</v>
      </c>
      <c r="K82" s="15">
        <v>0</v>
      </c>
      <c r="L82" s="10"/>
      <c r="M82" s="15">
        <v>0</v>
      </c>
      <c r="N82" s="10"/>
      <c r="O82" s="10"/>
      <c r="P82" s="10"/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0"/>
      <c r="W82" s="15">
        <v>0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0</v>
      </c>
      <c r="K85" s="56">
        <v>0</v>
      </c>
      <c r="L85" s="56"/>
      <c r="M85" s="56">
        <v>0</v>
      </c>
      <c r="N85" s="56"/>
      <c r="O85" s="56"/>
      <c r="P85" s="56"/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0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0</v>
      </c>
      <c r="K86" s="43">
        <v>0</v>
      </c>
      <c r="L86" s="58"/>
      <c r="M86" s="43">
        <v>0</v>
      </c>
      <c r="N86" s="58"/>
      <c r="O86" s="58"/>
      <c r="P86" s="58"/>
      <c r="Q86" s="57">
        <v>0</v>
      </c>
      <c r="R86" s="57">
        <v>0</v>
      </c>
      <c r="S86" s="57">
        <v>0</v>
      </c>
      <c r="T86" s="43">
        <v>0</v>
      </c>
      <c r="U86" s="43">
        <v>0</v>
      </c>
      <c r="V86" s="58"/>
      <c r="W86" s="43">
        <v>0</v>
      </c>
      <c r="X86" s="56"/>
      <c r="Y86" s="56"/>
      <c r="Z86" s="56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0</v>
      </c>
      <c r="K87" s="56">
        <v>0</v>
      </c>
      <c r="L87" s="56"/>
      <c r="M87" s="56">
        <v>0</v>
      </c>
      <c r="N87" s="56"/>
      <c r="O87" s="56"/>
      <c r="P87" s="56"/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/>
      <c r="W87" s="56">
        <v>0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0</v>
      </c>
      <c r="K92" s="56">
        <v>0</v>
      </c>
      <c r="L92" s="56"/>
      <c r="M92" s="56">
        <v>0</v>
      </c>
      <c r="N92" s="56"/>
      <c r="O92" s="56"/>
      <c r="P92" s="56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0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0</v>
      </c>
      <c r="K97" s="56">
        <v>0</v>
      </c>
      <c r="L97" s="56"/>
      <c r="M97" s="56">
        <v>0</v>
      </c>
      <c r="N97" s="56"/>
      <c r="O97" s="56"/>
      <c r="P97" s="56"/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60" t="s">
        <v>162</v>
      </c>
      <c r="F98" s="57">
        <v>0</v>
      </c>
      <c r="G98" s="56"/>
      <c r="H98" s="56"/>
      <c r="I98" s="56"/>
      <c r="J98" s="57">
        <v>0</v>
      </c>
      <c r="K98" s="43">
        <v>0</v>
      </c>
      <c r="L98" s="56"/>
      <c r="M98" s="43">
        <v>0</v>
      </c>
      <c r="N98" s="56"/>
      <c r="O98" s="56"/>
      <c r="P98" s="56"/>
      <c r="Q98" s="57">
        <v>0</v>
      </c>
      <c r="R98" s="57">
        <v>0</v>
      </c>
      <c r="S98" s="57">
        <v>0</v>
      </c>
      <c r="T98" s="43">
        <v>0</v>
      </c>
      <c r="U98" s="43">
        <v>0</v>
      </c>
      <c r="V98" s="56"/>
      <c r="W98" s="43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0</v>
      </c>
      <c r="K103" s="56">
        <v>0</v>
      </c>
      <c r="L103" s="56"/>
      <c r="M103" s="56">
        <v>0</v>
      </c>
      <c r="N103" s="56"/>
      <c r="O103" s="56"/>
      <c r="P103" s="56"/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0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0</v>
      </c>
      <c r="K108" s="56">
        <v>0</v>
      </c>
      <c r="L108" s="56"/>
      <c r="M108" s="56">
        <v>0</v>
      </c>
      <c r="N108" s="56"/>
      <c r="O108" s="56"/>
      <c r="P108" s="56"/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/>
      <c r="W108" s="56">
        <v>0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60" t="s">
        <v>142</v>
      </c>
      <c r="F109" s="57">
        <v>0</v>
      </c>
      <c r="G109" s="58"/>
      <c r="H109" s="58"/>
      <c r="I109" s="58"/>
      <c r="J109" s="57">
        <v>0</v>
      </c>
      <c r="K109" s="43">
        <v>0</v>
      </c>
      <c r="L109" s="58"/>
      <c r="M109" s="43">
        <v>0</v>
      </c>
      <c r="N109" s="58"/>
      <c r="O109" s="58"/>
      <c r="P109" s="58"/>
      <c r="Q109" s="57">
        <v>0</v>
      </c>
      <c r="R109" s="57">
        <v>0</v>
      </c>
      <c r="S109" s="57">
        <v>0</v>
      </c>
      <c r="T109" s="43">
        <v>0</v>
      </c>
      <c r="U109" s="43">
        <v>0</v>
      </c>
      <c r="V109" s="58"/>
      <c r="W109" s="43">
        <v>0</v>
      </c>
      <c r="X109" s="58"/>
      <c r="Y109" s="58"/>
      <c r="Z109" s="58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0</v>
      </c>
      <c r="K114" s="56">
        <v>0</v>
      </c>
      <c r="L114" s="56"/>
      <c r="M114" s="56">
        <v>0</v>
      </c>
      <c r="N114" s="56"/>
      <c r="O114" s="56"/>
      <c r="P114" s="56"/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0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60" t="s">
        <v>161</v>
      </c>
      <c r="F115" s="57">
        <v>0</v>
      </c>
      <c r="G115" s="56"/>
      <c r="H115" s="56"/>
      <c r="I115" s="56"/>
      <c r="J115" s="57">
        <v>0</v>
      </c>
      <c r="K115" s="43">
        <v>0</v>
      </c>
      <c r="L115" s="56"/>
      <c r="M115" s="43">
        <v>0</v>
      </c>
      <c r="N115" s="56"/>
      <c r="O115" s="56"/>
      <c r="P115" s="56"/>
      <c r="Q115" s="57">
        <v>0</v>
      </c>
      <c r="R115" s="57">
        <v>0</v>
      </c>
      <c r="S115" s="57">
        <v>0</v>
      </c>
      <c r="T115" s="43">
        <v>0</v>
      </c>
      <c r="U115" s="43">
        <v>0</v>
      </c>
      <c r="V115" s="56"/>
      <c r="W115" s="43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0</v>
      </c>
      <c r="K120" s="56">
        <v>0</v>
      </c>
      <c r="L120" s="56"/>
      <c r="M120" s="56">
        <v>0</v>
      </c>
      <c r="N120" s="56"/>
      <c r="O120" s="56"/>
      <c r="P120" s="56"/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0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0</v>
      </c>
      <c r="K125" s="56">
        <v>0</v>
      </c>
      <c r="L125" s="56"/>
      <c r="M125" s="56">
        <v>0</v>
      </c>
      <c r="N125" s="56"/>
      <c r="O125" s="56"/>
      <c r="P125" s="56"/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0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0</v>
      </c>
      <c r="K130" s="56">
        <v>0</v>
      </c>
      <c r="L130" s="56"/>
      <c r="M130" s="56">
        <v>0</v>
      </c>
      <c r="N130" s="56"/>
      <c r="O130" s="56"/>
      <c r="P130" s="56"/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0</v>
      </c>
      <c r="K140" s="56">
        <v>0</v>
      </c>
      <c r="L140" s="56"/>
      <c r="M140" s="56">
        <v>0</v>
      </c>
      <c r="N140" s="56"/>
      <c r="O140" s="56"/>
      <c r="P140" s="56"/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0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0</v>
      </c>
      <c r="K145" s="56">
        <v>0</v>
      </c>
      <c r="L145" s="56"/>
      <c r="M145" s="56">
        <v>0</v>
      </c>
      <c r="N145" s="56"/>
      <c r="O145" s="56"/>
      <c r="P145" s="56"/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0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0</v>
      </c>
      <c r="K150" s="56">
        <v>0</v>
      </c>
      <c r="L150" s="56"/>
      <c r="M150" s="56">
        <v>0</v>
      </c>
      <c r="N150" s="56"/>
      <c r="O150" s="56"/>
      <c r="P150" s="56"/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0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1</v>
      </c>
      <c r="K155" s="56">
        <v>0</v>
      </c>
      <c r="L155" s="56"/>
      <c r="M155" s="56">
        <v>1</v>
      </c>
      <c r="N155" s="56"/>
      <c r="O155" s="56"/>
      <c r="P155" s="56"/>
      <c r="Q155" s="56">
        <v>1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1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1</v>
      </c>
      <c r="K157" s="15">
        <v>0</v>
      </c>
      <c r="L157" s="10"/>
      <c r="M157" s="15">
        <v>1</v>
      </c>
      <c r="N157" s="10"/>
      <c r="O157" s="10"/>
      <c r="P157" s="10"/>
      <c r="Q157" s="15">
        <v>1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1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0</v>
      </c>
      <c r="K160" s="56">
        <v>0</v>
      </c>
      <c r="L160" s="56"/>
      <c r="M160" s="56">
        <v>0</v>
      </c>
      <c r="N160" s="56"/>
      <c r="O160" s="56"/>
      <c r="P160" s="56"/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0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0</v>
      </c>
      <c r="K162" s="15">
        <v>0</v>
      </c>
      <c r="L162" s="10"/>
      <c r="M162" s="15">
        <v>0</v>
      </c>
      <c r="N162" s="10"/>
      <c r="O162" s="10"/>
      <c r="P162" s="10"/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0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0</v>
      </c>
      <c r="K165" s="56">
        <v>0</v>
      </c>
      <c r="L165" s="56"/>
      <c r="M165" s="56">
        <v>0</v>
      </c>
      <c r="N165" s="56"/>
      <c r="O165" s="56"/>
      <c r="P165" s="56"/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>
        <v>0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0</v>
      </c>
      <c r="K170" s="56">
        <v>0</v>
      </c>
      <c r="L170" s="56"/>
      <c r="M170" s="56">
        <v>0</v>
      </c>
      <c r="N170" s="56"/>
      <c r="O170" s="56"/>
      <c r="P170" s="56"/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/>
      <c r="W170" s="56">
        <v>0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0</v>
      </c>
      <c r="K172" s="15">
        <v>0</v>
      </c>
      <c r="L172" s="10"/>
      <c r="M172" s="15">
        <v>0</v>
      </c>
      <c r="N172" s="10"/>
      <c r="O172" s="10"/>
      <c r="P172" s="10"/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0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0</v>
      </c>
      <c r="K175" s="56">
        <v>0</v>
      </c>
      <c r="L175" s="56"/>
      <c r="M175" s="56">
        <v>0</v>
      </c>
      <c r="N175" s="56"/>
      <c r="O175" s="56"/>
      <c r="P175" s="56"/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/>
      <c r="W175" s="56">
        <v>0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1</v>
      </c>
      <c r="K179" s="9">
        <v>0</v>
      </c>
      <c r="L179" s="10"/>
      <c r="M179" s="9">
        <v>1</v>
      </c>
      <c r="N179" s="10"/>
      <c r="O179" s="10"/>
      <c r="P179" s="10"/>
      <c r="Q179" s="9">
        <v>1</v>
      </c>
      <c r="R179" s="9">
        <v>0</v>
      </c>
      <c r="S179" s="9">
        <v>0</v>
      </c>
      <c r="T179" s="9">
        <v>0</v>
      </c>
      <c r="U179" s="9">
        <v>0</v>
      </c>
      <c r="V179" s="10"/>
      <c r="W179" s="9">
        <v>1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  <row r="196" spans="2:3" ht="18" x14ac:dyDescent="0.25">
      <c r="B196" s="68"/>
      <c r="C196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/>
  </sheetPr>
  <dimension ref="A2:AA194"/>
  <sheetViews>
    <sheetView view="pageBreakPreview" zoomScale="60" zoomScaleNormal="60" workbookViewId="0">
      <pane ySplit="9" topLeftCell="A177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108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1</v>
      </c>
      <c r="K11" s="56">
        <v>0</v>
      </c>
      <c r="L11" s="56"/>
      <c r="M11" s="56">
        <v>1</v>
      </c>
      <c r="N11" s="56"/>
      <c r="O11" s="56"/>
      <c r="P11" s="56"/>
      <c r="Q11" s="56">
        <v>1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1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16</v>
      </c>
      <c r="K12" s="43">
        <v>0</v>
      </c>
      <c r="L12" s="58"/>
      <c r="M12" s="43">
        <v>16</v>
      </c>
      <c r="N12" s="58"/>
      <c r="O12" s="58"/>
      <c r="P12" s="58"/>
      <c r="Q12" s="57">
        <v>16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16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1</v>
      </c>
      <c r="K13" s="56">
        <v>0</v>
      </c>
      <c r="L13" s="56"/>
      <c r="M13" s="56">
        <v>1</v>
      </c>
      <c r="N13" s="56"/>
      <c r="O13" s="56"/>
      <c r="P13" s="56"/>
      <c r="Q13" s="56">
        <v>1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1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18</v>
      </c>
      <c r="K15" s="15">
        <v>0</v>
      </c>
      <c r="L15" s="10"/>
      <c r="M15" s="15">
        <v>18</v>
      </c>
      <c r="N15" s="10"/>
      <c r="O15" s="10"/>
      <c r="P15" s="10"/>
      <c r="Q15" s="15">
        <v>18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18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18</v>
      </c>
      <c r="K18" s="45">
        <v>0</v>
      </c>
      <c r="L18" s="58"/>
      <c r="M18" s="45">
        <v>18</v>
      </c>
      <c r="N18" s="58"/>
      <c r="O18" s="58"/>
      <c r="P18" s="45"/>
      <c r="Q18" s="58">
        <v>18</v>
      </c>
      <c r="R18" s="45">
        <v>0</v>
      </c>
      <c r="S18" s="58">
        <v>0</v>
      </c>
      <c r="T18" s="45">
        <v>0</v>
      </c>
      <c r="U18" s="45">
        <v>0</v>
      </c>
      <c r="V18" s="58"/>
      <c r="W18" s="45">
        <v>18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18</v>
      </c>
      <c r="K21" s="15">
        <v>0</v>
      </c>
      <c r="L21" s="10"/>
      <c r="M21" s="15">
        <v>18</v>
      </c>
      <c r="N21" s="10"/>
      <c r="O21" s="10"/>
      <c r="P21" s="10"/>
      <c r="Q21" s="15">
        <v>18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18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6</v>
      </c>
      <c r="K24" s="56">
        <v>0</v>
      </c>
      <c r="L24" s="56"/>
      <c r="M24" s="56">
        <v>6</v>
      </c>
      <c r="N24" s="56"/>
      <c r="O24" s="56"/>
      <c r="P24" s="56"/>
      <c r="Q24" s="56">
        <v>6</v>
      </c>
      <c r="R24" s="56">
        <v>0</v>
      </c>
      <c r="S24" s="56">
        <v>0</v>
      </c>
      <c r="T24" s="56">
        <v>0</v>
      </c>
      <c r="U24" s="56">
        <v>0</v>
      </c>
      <c r="V24" s="56"/>
      <c r="W24" s="56">
        <v>6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6</v>
      </c>
      <c r="K26" s="15">
        <v>0</v>
      </c>
      <c r="L26" s="10"/>
      <c r="M26" s="15">
        <v>6</v>
      </c>
      <c r="N26" s="10"/>
      <c r="O26" s="10"/>
      <c r="P26" s="10"/>
      <c r="Q26" s="15">
        <v>6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6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2</v>
      </c>
      <c r="K29" s="45">
        <v>0</v>
      </c>
      <c r="L29" s="58"/>
      <c r="M29" s="45">
        <v>2</v>
      </c>
      <c r="N29" s="58"/>
      <c r="O29" s="58"/>
      <c r="P29" s="45"/>
      <c r="Q29" s="58">
        <v>0</v>
      </c>
      <c r="R29" s="45">
        <v>0</v>
      </c>
      <c r="S29" s="58">
        <v>2</v>
      </c>
      <c r="T29" s="45">
        <v>0</v>
      </c>
      <c r="U29" s="45">
        <v>0</v>
      </c>
      <c r="V29" s="58"/>
      <c r="W29" s="45">
        <v>2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2</v>
      </c>
      <c r="K31" s="15">
        <v>0</v>
      </c>
      <c r="L31" s="10"/>
      <c r="M31" s="15">
        <v>2</v>
      </c>
      <c r="N31" s="10"/>
      <c r="O31" s="10"/>
      <c r="P31" s="10"/>
      <c r="Q31" s="15">
        <v>0</v>
      </c>
      <c r="R31" s="15">
        <v>0</v>
      </c>
      <c r="S31" s="15">
        <v>2</v>
      </c>
      <c r="T31" s="15">
        <v>0</v>
      </c>
      <c r="U31" s="15">
        <v>0</v>
      </c>
      <c r="V31" s="10"/>
      <c r="W31" s="15">
        <v>2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0</v>
      </c>
      <c r="K34" s="56">
        <v>0</v>
      </c>
      <c r="L34" s="56"/>
      <c r="M34" s="56">
        <v>0</v>
      </c>
      <c r="N34" s="56"/>
      <c r="O34" s="56"/>
      <c r="P34" s="56"/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/>
      <c r="W34" s="56">
        <v>0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6</v>
      </c>
      <c r="K39" s="56">
        <v>0</v>
      </c>
      <c r="L39" s="56"/>
      <c r="M39" s="56">
        <v>6</v>
      </c>
      <c r="N39" s="56"/>
      <c r="O39" s="56"/>
      <c r="P39" s="56"/>
      <c r="Q39" s="56">
        <v>6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6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6</v>
      </c>
      <c r="K41" s="15">
        <v>0</v>
      </c>
      <c r="L41" s="10"/>
      <c r="M41" s="15">
        <v>6</v>
      </c>
      <c r="N41" s="10"/>
      <c r="O41" s="10"/>
      <c r="P41" s="10"/>
      <c r="Q41" s="15">
        <v>6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6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0</v>
      </c>
      <c r="K44" s="45">
        <v>0</v>
      </c>
      <c r="L44" s="58"/>
      <c r="M44" s="45">
        <v>0</v>
      </c>
      <c r="N44" s="58"/>
      <c r="O44" s="58"/>
      <c r="P44" s="45"/>
      <c r="Q44" s="58">
        <v>0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0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3</v>
      </c>
      <c r="K49" s="56">
        <v>0</v>
      </c>
      <c r="L49" s="56"/>
      <c r="M49" s="56">
        <v>3</v>
      </c>
      <c r="N49" s="56"/>
      <c r="O49" s="56"/>
      <c r="P49" s="56"/>
      <c r="Q49" s="56">
        <v>3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3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3</v>
      </c>
      <c r="K51" s="15">
        <v>0</v>
      </c>
      <c r="L51" s="10"/>
      <c r="M51" s="15">
        <v>3</v>
      </c>
      <c r="N51" s="10"/>
      <c r="O51" s="10"/>
      <c r="P51" s="10"/>
      <c r="Q51" s="15">
        <v>3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3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7</v>
      </c>
      <c r="K54" s="45">
        <v>0</v>
      </c>
      <c r="L54" s="58"/>
      <c r="M54" s="45">
        <v>7</v>
      </c>
      <c r="N54" s="58"/>
      <c r="O54" s="58"/>
      <c r="P54" s="45"/>
      <c r="Q54" s="58">
        <v>7</v>
      </c>
      <c r="R54" s="45">
        <v>0</v>
      </c>
      <c r="S54" s="58">
        <v>0</v>
      </c>
      <c r="T54" s="45">
        <v>0</v>
      </c>
      <c r="U54" s="45">
        <v>0</v>
      </c>
      <c r="V54" s="58"/>
      <c r="W54" s="45">
        <v>7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7</v>
      </c>
      <c r="K56" s="15">
        <v>0</v>
      </c>
      <c r="L56" s="10"/>
      <c r="M56" s="15">
        <v>7</v>
      </c>
      <c r="N56" s="10"/>
      <c r="O56" s="10"/>
      <c r="P56" s="10"/>
      <c r="Q56" s="15">
        <v>7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7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21</v>
      </c>
      <c r="K59" s="56">
        <v>0</v>
      </c>
      <c r="L59" s="56"/>
      <c r="M59" s="56">
        <v>21</v>
      </c>
      <c r="N59" s="56"/>
      <c r="O59" s="56"/>
      <c r="P59" s="56"/>
      <c r="Q59" s="56">
        <v>21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21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65</v>
      </c>
      <c r="K60" s="43">
        <v>0</v>
      </c>
      <c r="L60" s="58"/>
      <c r="M60" s="43">
        <v>65</v>
      </c>
      <c r="N60" s="58"/>
      <c r="O60" s="58"/>
      <c r="P60" s="58"/>
      <c r="Q60" s="57">
        <v>65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65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86</v>
      </c>
      <c r="K62" s="15">
        <v>0</v>
      </c>
      <c r="L62" s="10"/>
      <c r="M62" s="15">
        <v>86</v>
      </c>
      <c r="N62" s="10"/>
      <c r="O62" s="10"/>
      <c r="P62" s="10"/>
      <c r="Q62" s="15">
        <v>86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86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3</v>
      </c>
      <c r="K65" s="56">
        <v>0</v>
      </c>
      <c r="L65" s="56"/>
      <c r="M65" s="56">
        <v>3</v>
      </c>
      <c r="N65" s="56"/>
      <c r="O65" s="56"/>
      <c r="P65" s="56"/>
      <c r="Q65" s="56">
        <v>3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3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3</v>
      </c>
      <c r="K67" s="15">
        <v>0</v>
      </c>
      <c r="L67" s="10"/>
      <c r="M67" s="15">
        <v>3</v>
      </c>
      <c r="N67" s="10"/>
      <c r="O67" s="10"/>
      <c r="P67" s="10"/>
      <c r="Q67" s="15">
        <v>3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3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1</v>
      </c>
      <c r="K70" s="45">
        <v>0</v>
      </c>
      <c r="L70" s="58"/>
      <c r="M70" s="45">
        <v>1</v>
      </c>
      <c r="N70" s="58"/>
      <c r="O70" s="58"/>
      <c r="P70" s="45"/>
      <c r="Q70" s="58">
        <v>1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1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1</v>
      </c>
      <c r="K72" s="15">
        <v>0</v>
      </c>
      <c r="L72" s="10"/>
      <c r="M72" s="15">
        <v>1</v>
      </c>
      <c r="N72" s="10"/>
      <c r="O72" s="10"/>
      <c r="P72" s="10"/>
      <c r="Q72" s="15">
        <v>1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1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1</v>
      </c>
      <c r="K75" s="56">
        <v>0</v>
      </c>
      <c r="L75" s="56"/>
      <c r="M75" s="56">
        <v>1</v>
      </c>
      <c r="N75" s="56"/>
      <c r="O75" s="56"/>
      <c r="P75" s="56"/>
      <c r="Q75" s="56">
        <v>1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1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1</v>
      </c>
      <c r="K77" s="15">
        <v>0</v>
      </c>
      <c r="L77" s="10"/>
      <c r="M77" s="15">
        <v>1</v>
      </c>
      <c r="N77" s="10"/>
      <c r="O77" s="10"/>
      <c r="P77" s="10"/>
      <c r="Q77" s="15">
        <v>1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1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69</v>
      </c>
      <c r="K80" s="56">
        <v>0</v>
      </c>
      <c r="L80" s="56"/>
      <c r="M80" s="56">
        <v>69</v>
      </c>
      <c r="N80" s="56"/>
      <c r="O80" s="56"/>
      <c r="P80" s="56"/>
      <c r="Q80" s="56">
        <v>67</v>
      </c>
      <c r="R80" s="56">
        <v>0</v>
      </c>
      <c r="S80" s="56">
        <v>2</v>
      </c>
      <c r="T80" s="56">
        <v>0</v>
      </c>
      <c r="U80" s="56">
        <v>0</v>
      </c>
      <c r="V80" s="56"/>
      <c r="W80" s="56">
        <v>69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69</v>
      </c>
      <c r="K82" s="15">
        <v>0</v>
      </c>
      <c r="L82" s="10"/>
      <c r="M82" s="15">
        <v>69</v>
      </c>
      <c r="N82" s="10"/>
      <c r="O82" s="10"/>
      <c r="P82" s="10"/>
      <c r="Q82" s="15">
        <v>67</v>
      </c>
      <c r="R82" s="15">
        <v>0</v>
      </c>
      <c r="S82" s="15">
        <v>2</v>
      </c>
      <c r="T82" s="15">
        <v>0</v>
      </c>
      <c r="U82" s="15">
        <v>0</v>
      </c>
      <c r="V82" s="10"/>
      <c r="W82" s="15">
        <v>69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2</v>
      </c>
      <c r="K85" s="56">
        <v>0</v>
      </c>
      <c r="L85" s="56"/>
      <c r="M85" s="56">
        <v>2</v>
      </c>
      <c r="N85" s="56"/>
      <c r="O85" s="56"/>
      <c r="P85" s="56"/>
      <c r="Q85" s="56">
        <v>2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2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2</v>
      </c>
      <c r="K86" s="43">
        <v>0</v>
      </c>
      <c r="L86" s="58"/>
      <c r="M86" s="43">
        <v>2</v>
      </c>
      <c r="N86" s="58"/>
      <c r="O86" s="58"/>
      <c r="P86" s="58"/>
      <c r="Q86" s="57">
        <v>2</v>
      </c>
      <c r="R86" s="57">
        <v>0</v>
      </c>
      <c r="S86" s="57">
        <v>0</v>
      </c>
      <c r="T86" s="43">
        <v>0</v>
      </c>
      <c r="U86" s="43">
        <v>0</v>
      </c>
      <c r="V86" s="58"/>
      <c r="W86" s="43">
        <v>2</v>
      </c>
      <c r="X86" s="56"/>
      <c r="Y86" s="56"/>
      <c r="Z86" s="56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0</v>
      </c>
      <c r="K87" s="56">
        <v>0</v>
      </c>
      <c r="L87" s="56"/>
      <c r="M87" s="56">
        <v>0</v>
      </c>
      <c r="N87" s="56"/>
      <c r="O87" s="56"/>
      <c r="P87" s="56"/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/>
      <c r="W87" s="56">
        <v>0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4</v>
      </c>
      <c r="K89" s="15">
        <v>0</v>
      </c>
      <c r="L89" s="10"/>
      <c r="M89" s="15">
        <v>4</v>
      </c>
      <c r="N89" s="10"/>
      <c r="O89" s="10"/>
      <c r="P89" s="10"/>
      <c r="Q89" s="15">
        <v>4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4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0</v>
      </c>
      <c r="K92" s="56">
        <v>0</v>
      </c>
      <c r="L92" s="56"/>
      <c r="M92" s="56">
        <v>0</v>
      </c>
      <c r="N92" s="56"/>
      <c r="O92" s="56"/>
      <c r="P92" s="56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0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0</v>
      </c>
      <c r="K97" s="56">
        <v>0</v>
      </c>
      <c r="L97" s="56"/>
      <c r="M97" s="56">
        <v>0</v>
      </c>
      <c r="N97" s="56"/>
      <c r="O97" s="56"/>
      <c r="P97" s="56"/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60" t="s">
        <v>162</v>
      </c>
      <c r="F98" s="57">
        <v>0</v>
      </c>
      <c r="G98" s="56"/>
      <c r="H98" s="56"/>
      <c r="I98" s="56"/>
      <c r="J98" s="57">
        <v>0</v>
      </c>
      <c r="K98" s="43">
        <v>0</v>
      </c>
      <c r="L98" s="56"/>
      <c r="M98" s="43">
        <v>0</v>
      </c>
      <c r="N98" s="56"/>
      <c r="O98" s="56"/>
      <c r="P98" s="56"/>
      <c r="Q98" s="57">
        <v>0</v>
      </c>
      <c r="R98" s="57">
        <v>0</v>
      </c>
      <c r="S98" s="57">
        <v>0</v>
      </c>
      <c r="T98" s="43">
        <v>0</v>
      </c>
      <c r="U98" s="43">
        <v>0</v>
      </c>
      <c r="V98" s="56"/>
      <c r="W98" s="43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24</v>
      </c>
      <c r="K103" s="56">
        <v>0</v>
      </c>
      <c r="L103" s="56"/>
      <c r="M103" s="56">
        <v>24</v>
      </c>
      <c r="N103" s="56"/>
      <c r="O103" s="56"/>
      <c r="P103" s="56"/>
      <c r="Q103" s="56">
        <v>24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24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24</v>
      </c>
      <c r="K105" s="15">
        <v>0</v>
      </c>
      <c r="L105" s="10"/>
      <c r="M105" s="15">
        <v>24</v>
      </c>
      <c r="N105" s="10"/>
      <c r="O105" s="10"/>
      <c r="P105" s="10"/>
      <c r="Q105" s="15">
        <v>24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24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3</v>
      </c>
      <c r="K108" s="56">
        <v>0</v>
      </c>
      <c r="L108" s="56"/>
      <c r="M108" s="56">
        <v>3</v>
      </c>
      <c r="N108" s="56"/>
      <c r="O108" s="56"/>
      <c r="P108" s="56"/>
      <c r="Q108" s="56">
        <v>2</v>
      </c>
      <c r="R108" s="56">
        <v>0</v>
      </c>
      <c r="S108" s="56">
        <v>1</v>
      </c>
      <c r="T108" s="56">
        <v>0</v>
      </c>
      <c r="U108" s="56">
        <v>0</v>
      </c>
      <c r="V108" s="56"/>
      <c r="W108" s="56">
        <v>3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59" t="s">
        <v>142</v>
      </c>
      <c r="F109" s="56">
        <v>0</v>
      </c>
      <c r="G109" s="56"/>
      <c r="H109" s="56"/>
      <c r="I109" s="56"/>
      <c r="J109" s="56">
        <v>1</v>
      </c>
      <c r="K109" s="56">
        <v>0</v>
      </c>
      <c r="L109" s="56"/>
      <c r="M109" s="56">
        <v>1</v>
      </c>
      <c r="N109" s="56"/>
      <c r="O109" s="56"/>
      <c r="P109" s="56"/>
      <c r="Q109" s="56">
        <v>1</v>
      </c>
      <c r="R109" s="56">
        <v>0</v>
      </c>
      <c r="S109" s="56">
        <v>0</v>
      </c>
      <c r="T109" s="56">
        <v>0</v>
      </c>
      <c r="U109" s="56">
        <v>0</v>
      </c>
      <c r="V109" s="56"/>
      <c r="W109" s="56">
        <v>1</v>
      </c>
      <c r="X109" s="56"/>
      <c r="Y109" s="56"/>
      <c r="Z109" s="56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4</v>
      </c>
      <c r="K111" s="15">
        <v>0</v>
      </c>
      <c r="L111" s="10"/>
      <c r="M111" s="15">
        <v>4</v>
      </c>
      <c r="N111" s="10"/>
      <c r="O111" s="10"/>
      <c r="P111" s="10"/>
      <c r="Q111" s="15">
        <v>3</v>
      </c>
      <c r="R111" s="15">
        <v>0</v>
      </c>
      <c r="S111" s="15">
        <v>1</v>
      </c>
      <c r="T111" s="15">
        <v>0</v>
      </c>
      <c r="U111" s="15">
        <v>0</v>
      </c>
      <c r="V111" s="10"/>
      <c r="W111" s="15">
        <v>4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2</v>
      </c>
      <c r="K114" s="56">
        <v>0</v>
      </c>
      <c r="L114" s="56"/>
      <c r="M114" s="56">
        <v>2</v>
      </c>
      <c r="N114" s="56"/>
      <c r="O114" s="56"/>
      <c r="P114" s="56"/>
      <c r="Q114" s="56">
        <v>2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2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59" t="s">
        <v>161</v>
      </c>
      <c r="F115" s="56">
        <v>0</v>
      </c>
      <c r="G115" s="56"/>
      <c r="H115" s="56"/>
      <c r="I115" s="56"/>
      <c r="J115" s="56">
        <v>0</v>
      </c>
      <c r="K115" s="56">
        <v>0</v>
      </c>
      <c r="L115" s="56"/>
      <c r="M115" s="56">
        <v>0</v>
      </c>
      <c r="N115" s="56"/>
      <c r="O115" s="56"/>
      <c r="P115" s="56"/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/>
      <c r="W115" s="56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2</v>
      </c>
      <c r="K117" s="15">
        <v>0</v>
      </c>
      <c r="L117" s="10"/>
      <c r="M117" s="15">
        <v>2</v>
      </c>
      <c r="N117" s="10"/>
      <c r="O117" s="10"/>
      <c r="P117" s="10"/>
      <c r="Q117" s="15">
        <v>2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2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1</v>
      </c>
      <c r="K120" s="56">
        <v>0</v>
      </c>
      <c r="L120" s="56"/>
      <c r="M120" s="56">
        <v>1</v>
      </c>
      <c r="N120" s="56"/>
      <c r="O120" s="56"/>
      <c r="P120" s="56"/>
      <c r="Q120" s="56">
        <v>1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1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1</v>
      </c>
      <c r="K122" s="15">
        <v>0</v>
      </c>
      <c r="L122" s="10"/>
      <c r="M122" s="15">
        <v>1</v>
      </c>
      <c r="N122" s="10"/>
      <c r="O122" s="10"/>
      <c r="P122" s="10"/>
      <c r="Q122" s="15">
        <v>1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1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0</v>
      </c>
      <c r="K125" s="56">
        <v>0</v>
      </c>
      <c r="L125" s="56"/>
      <c r="M125" s="56">
        <v>0</v>
      </c>
      <c r="N125" s="56"/>
      <c r="O125" s="56"/>
      <c r="P125" s="56"/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0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2</v>
      </c>
      <c r="K130" s="56">
        <v>0</v>
      </c>
      <c r="L130" s="56"/>
      <c r="M130" s="56">
        <v>2</v>
      </c>
      <c r="N130" s="56"/>
      <c r="O130" s="56"/>
      <c r="P130" s="56"/>
      <c r="Q130" s="56">
        <v>2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2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2</v>
      </c>
      <c r="K132" s="15">
        <v>0</v>
      </c>
      <c r="L132" s="10"/>
      <c r="M132" s="15">
        <v>2</v>
      </c>
      <c r="N132" s="10"/>
      <c r="O132" s="10"/>
      <c r="P132" s="10"/>
      <c r="Q132" s="15">
        <v>2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2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1</v>
      </c>
      <c r="K140" s="56">
        <v>0</v>
      </c>
      <c r="L140" s="56"/>
      <c r="M140" s="56">
        <v>1</v>
      </c>
      <c r="N140" s="56"/>
      <c r="O140" s="56"/>
      <c r="P140" s="56"/>
      <c r="Q140" s="56">
        <v>1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1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1</v>
      </c>
      <c r="K142" s="15">
        <v>0</v>
      </c>
      <c r="L142" s="10"/>
      <c r="M142" s="15">
        <v>1</v>
      </c>
      <c r="N142" s="10"/>
      <c r="O142" s="10"/>
      <c r="P142" s="10"/>
      <c r="Q142" s="15">
        <v>1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1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7</v>
      </c>
      <c r="K145" s="56">
        <v>0</v>
      </c>
      <c r="L145" s="56"/>
      <c r="M145" s="56">
        <v>7</v>
      </c>
      <c r="N145" s="56"/>
      <c r="O145" s="56"/>
      <c r="P145" s="56"/>
      <c r="Q145" s="56">
        <v>7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7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7</v>
      </c>
      <c r="K147" s="15">
        <v>0</v>
      </c>
      <c r="L147" s="10"/>
      <c r="M147" s="15">
        <v>7</v>
      </c>
      <c r="N147" s="10"/>
      <c r="O147" s="10"/>
      <c r="P147" s="10"/>
      <c r="Q147" s="15">
        <v>7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7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5</v>
      </c>
      <c r="K150" s="56">
        <v>0</v>
      </c>
      <c r="L150" s="56"/>
      <c r="M150" s="56">
        <v>5</v>
      </c>
      <c r="N150" s="56"/>
      <c r="O150" s="56"/>
      <c r="P150" s="56"/>
      <c r="Q150" s="56">
        <v>5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5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5</v>
      </c>
      <c r="K152" s="15">
        <v>0</v>
      </c>
      <c r="L152" s="10"/>
      <c r="M152" s="15">
        <v>5</v>
      </c>
      <c r="N152" s="10"/>
      <c r="O152" s="10"/>
      <c r="P152" s="10"/>
      <c r="Q152" s="15">
        <v>5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5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1</v>
      </c>
      <c r="K155" s="56">
        <v>0</v>
      </c>
      <c r="L155" s="56"/>
      <c r="M155" s="56">
        <v>1</v>
      </c>
      <c r="N155" s="56"/>
      <c r="O155" s="56"/>
      <c r="P155" s="56"/>
      <c r="Q155" s="56">
        <v>1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1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1</v>
      </c>
      <c r="K157" s="15">
        <v>0</v>
      </c>
      <c r="L157" s="10"/>
      <c r="M157" s="15">
        <v>1</v>
      </c>
      <c r="N157" s="10"/>
      <c r="O157" s="10"/>
      <c r="P157" s="10"/>
      <c r="Q157" s="15">
        <v>1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1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26</v>
      </c>
      <c r="K160" s="56">
        <v>0</v>
      </c>
      <c r="L160" s="56"/>
      <c r="M160" s="56">
        <v>26</v>
      </c>
      <c r="N160" s="56"/>
      <c r="O160" s="56"/>
      <c r="P160" s="56"/>
      <c r="Q160" s="56">
        <v>26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26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26</v>
      </c>
      <c r="K162" s="15">
        <v>0</v>
      </c>
      <c r="L162" s="10"/>
      <c r="M162" s="15">
        <v>26</v>
      </c>
      <c r="N162" s="10"/>
      <c r="O162" s="10"/>
      <c r="P162" s="10"/>
      <c r="Q162" s="15">
        <v>26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26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0</v>
      </c>
      <c r="K165" s="56">
        <v>0</v>
      </c>
      <c r="L165" s="56"/>
      <c r="M165" s="56">
        <v>0</v>
      </c>
      <c r="N165" s="56"/>
      <c r="O165" s="56"/>
      <c r="P165" s="56"/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>
        <v>0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19</v>
      </c>
      <c r="K170" s="56">
        <v>0</v>
      </c>
      <c r="L170" s="56"/>
      <c r="M170" s="56">
        <v>19</v>
      </c>
      <c r="N170" s="56"/>
      <c r="O170" s="56"/>
      <c r="P170" s="56"/>
      <c r="Q170" s="56">
        <v>4</v>
      </c>
      <c r="R170" s="56">
        <v>0</v>
      </c>
      <c r="S170" s="56">
        <v>15</v>
      </c>
      <c r="T170" s="56">
        <v>0</v>
      </c>
      <c r="U170" s="56">
        <v>0</v>
      </c>
      <c r="V170" s="56"/>
      <c r="W170" s="56">
        <v>19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19</v>
      </c>
      <c r="K172" s="15">
        <v>0</v>
      </c>
      <c r="L172" s="10"/>
      <c r="M172" s="15">
        <v>19</v>
      </c>
      <c r="N172" s="10"/>
      <c r="O172" s="10"/>
      <c r="P172" s="10"/>
      <c r="Q172" s="15">
        <v>4</v>
      </c>
      <c r="R172" s="15">
        <v>0</v>
      </c>
      <c r="S172" s="15">
        <v>15</v>
      </c>
      <c r="T172" s="15">
        <v>0</v>
      </c>
      <c r="U172" s="15">
        <v>0</v>
      </c>
      <c r="V172" s="10"/>
      <c r="W172" s="15">
        <v>19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6</v>
      </c>
      <c r="K175" s="56">
        <v>0</v>
      </c>
      <c r="L175" s="56"/>
      <c r="M175" s="56">
        <v>6</v>
      </c>
      <c r="N175" s="56"/>
      <c r="O175" s="56"/>
      <c r="P175" s="56"/>
      <c r="Q175" s="56">
        <v>6</v>
      </c>
      <c r="R175" s="56">
        <v>0</v>
      </c>
      <c r="S175" s="56">
        <v>0</v>
      </c>
      <c r="T175" s="56">
        <v>0</v>
      </c>
      <c r="U175" s="56">
        <v>0</v>
      </c>
      <c r="V175" s="56"/>
      <c r="W175" s="56">
        <v>6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6</v>
      </c>
      <c r="K177" s="15">
        <v>0</v>
      </c>
      <c r="L177" s="10"/>
      <c r="M177" s="15">
        <v>6</v>
      </c>
      <c r="N177" s="10"/>
      <c r="O177" s="10"/>
      <c r="P177" s="10"/>
      <c r="Q177" s="15">
        <v>6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6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322</v>
      </c>
      <c r="K179" s="9">
        <v>0</v>
      </c>
      <c r="L179" s="10"/>
      <c r="M179" s="9">
        <v>322</v>
      </c>
      <c r="N179" s="10"/>
      <c r="O179" s="10"/>
      <c r="P179" s="10"/>
      <c r="Q179" s="9">
        <v>302</v>
      </c>
      <c r="R179" s="9">
        <v>0</v>
      </c>
      <c r="S179" s="9">
        <v>20</v>
      </c>
      <c r="T179" s="9">
        <v>0</v>
      </c>
      <c r="U179" s="9">
        <v>0</v>
      </c>
      <c r="V179" s="10"/>
      <c r="W179" s="9">
        <v>322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1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9"/>
  </sheetPr>
  <dimension ref="A2:AA196"/>
  <sheetViews>
    <sheetView view="pageBreakPreview" topLeftCell="G1" zoomScale="60" zoomScaleNormal="60" workbookViewId="0">
      <pane ySplit="9" topLeftCell="A176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109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0</v>
      </c>
      <c r="K11" s="56">
        <v>0</v>
      </c>
      <c r="L11" s="56"/>
      <c r="M11" s="56">
        <v>0</v>
      </c>
      <c r="N11" s="56"/>
      <c r="O11" s="56"/>
      <c r="P11" s="56"/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0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2</v>
      </c>
      <c r="K12" s="43">
        <v>0</v>
      </c>
      <c r="L12" s="58"/>
      <c r="M12" s="43">
        <v>2</v>
      </c>
      <c r="N12" s="58"/>
      <c r="O12" s="58"/>
      <c r="P12" s="58"/>
      <c r="Q12" s="57">
        <v>2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2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0</v>
      </c>
      <c r="K13" s="56">
        <v>0</v>
      </c>
      <c r="L13" s="56"/>
      <c r="M13" s="56">
        <v>0</v>
      </c>
      <c r="N13" s="56"/>
      <c r="O13" s="56"/>
      <c r="P13" s="56"/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0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2</v>
      </c>
      <c r="K15" s="15">
        <v>0</v>
      </c>
      <c r="L15" s="10"/>
      <c r="M15" s="15">
        <v>2</v>
      </c>
      <c r="N15" s="10"/>
      <c r="O15" s="10"/>
      <c r="P15" s="10"/>
      <c r="Q15" s="15">
        <v>2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2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6</v>
      </c>
      <c r="K18" s="45">
        <v>0</v>
      </c>
      <c r="L18" s="58"/>
      <c r="M18" s="45">
        <v>6</v>
      </c>
      <c r="N18" s="58"/>
      <c r="O18" s="58"/>
      <c r="P18" s="45"/>
      <c r="Q18" s="58">
        <v>6</v>
      </c>
      <c r="R18" s="45">
        <v>0</v>
      </c>
      <c r="S18" s="58">
        <v>0</v>
      </c>
      <c r="T18" s="45">
        <v>0</v>
      </c>
      <c r="U18" s="45">
        <v>0</v>
      </c>
      <c r="V18" s="58"/>
      <c r="W18" s="45">
        <v>6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6</v>
      </c>
      <c r="K21" s="15">
        <v>0</v>
      </c>
      <c r="L21" s="10"/>
      <c r="M21" s="15">
        <v>6</v>
      </c>
      <c r="N21" s="10"/>
      <c r="O21" s="10"/>
      <c r="P21" s="10"/>
      <c r="Q21" s="15">
        <v>6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6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0</v>
      </c>
      <c r="K24" s="56">
        <v>0</v>
      </c>
      <c r="L24" s="56"/>
      <c r="M24" s="56">
        <v>0</v>
      </c>
      <c r="N24" s="56"/>
      <c r="O24" s="56"/>
      <c r="P24" s="56"/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/>
      <c r="W24" s="56">
        <v>0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0</v>
      </c>
      <c r="K29" s="45">
        <v>0</v>
      </c>
      <c r="L29" s="58"/>
      <c r="M29" s="45">
        <v>0</v>
      </c>
      <c r="N29" s="58"/>
      <c r="O29" s="58"/>
      <c r="P29" s="45"/>
      <c r="Q29" s="58">
        <v>0</v>
      </c>
      <c r="R29" s="45">
        <v>0</v>
      </c>
      <c r="S29" s="58">
        <v>0</v>
      </c>
      <c r="T29" s="45">
        <v>0</v>
      </c>
      <c r="U29" s="45">
        <v>0</v>
      </c>
      <c r="V29" s="58"/>
      <c r="W29" s="45">
        <v>0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1</v>
      </c>
      <c r="K34" s="56">
        <v>0</v>
      </c>
      <c r="L34" s="56"/>
      <c r="M34" s="56">
        <v>1</v>
      </c>
      <c r="N34" s="56"/>
      <c r="O34" s="56"/>
      <c r="P34" s="56"/>
      <c r="Q34" s="56">
        <v>0</v>
      </c>
      <c r="R34" s="56">
        <v>0</v>
      </c>
      <c r="S34" s="56">
        <v>1</v>
      </c>
      <c r="T34" s="56">
        <v>0</v>
      </c>
      <c r="U34" s="56">
        <v>0</v>
      </c>
      <c r="V34" s="56"/>
      <c r="W34" s="56">
        <v>1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1</v>
      </c>
      <c r="K36" s="15">
        <v>0</v>
      </c>
      <c r="L36" s="10"/>
      <c r="M36" s="15">
        <v>1</v>
      </c>
      <c r="N36" s="10"/>
      <c r="O36" s="10"/>
      <c r="P36" s="10"/>
      <c r="Q36" s="15">
        <v>0</v>
      </c>
      <c r="R36" s="15">
        <v>0</v>
      </c>
      <c r="S36" s="15">
        <v>1</v>
      </c>
      <c r="T36" s="15">
        <v>0</v>
      </c>
      <c r="U36" s="15">
        <v>0</v>
      </c>
      <c r="V36" s="10"/>
      <c r="W36" s="15">
        <v>1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0</v>
      </c>
      <c r="K39" s="56">
        <v>0</v>
      </c>
      <c r="L39" s="56"/>
      <c r="M39" s="56">
        <v>0</v>
      </c>
      <c r="N39" s="56"/>
      <c r="O39" s="56"/>
      <c r="P39" s="56"/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0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0</v>
      </c>
      <c r="K44" s="45">
        <v>0</v>
      </c>
      <c r="L44" s="58"/>
      <c r="M44" s="45">
        <v>0</v>
      </c>
      <c r="N44" s="58"/>
      <c r="O44" s="58"/>
      <c r="P44" s="45"/>
      <c r="Q44" s="58">
        <v>0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0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2</v>
      </c>
      <c r="K49" s="56">
        <v>0</v>
      </c>
      <c r="L49" s="56"/>
      <c r="M49" s="56">
        <v>2</v>
      </c>
      <c r="N49" s="56"/>
      <c r="O49" s="56"/>
      <c r="P49" s="56"/>
      <c r="Q49" s="56">
        <v>2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2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2</v>
      </c>
      <c r="K51" s="15">
        <v>0</v>
      </c>
      <c r="L51" s="10"/>
      <c r="M51" s="15">
        <v>2</v>
      </c>
      <c r="N51" s="10"/>
      <c r="O51" s="10"/>
      <c r="P51" s="10"/>
      <c r="Q51" s="15">
        <v>2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2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0</v>
      </c>
      <c r="K54" s="45">
        <v>0</v>
      </c>
      <c r="L54" s="58"/>
      <c r="M54" s="45">
        <v>0</v>
      </c>
      <c r="N54" s="58"/>
      <c r="O54" s="58"/>
      <c r="P54" s="45"/>
      <c r="Q54" s="58">
        <v>0</v>
      </c>
      <c r="R54" s="45">
        <v>0</v>
      </c>
      <c r="S54" s="58">
        <v>0</v>
      </c>
      <c r="T54" s="45">
        <v>0</v>
      </c>
      <c r="U54" s="45">
        <v>0</v>
      </c>
      <c r="V54" s="58"/>
      <c r="W54" s="45">
        <v>0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2</v>
      </c>
      <c r="K59" s="56">
        <v>0</v>
      </c>
      <c r="L59" s="56"/>
      <c r="M59" s="56">
        <v>2</v>
      </c>
      <c r="N59" s="56"/>
      <c r="O59" s="56"/>
      <c r="P59" s="56"/>
      <c r="Q59" s="56">
        <v>2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2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0</v>
      </c>
      <c r="K60" s="43">
        <v>0</v>
      </c>
      <c r="L60" s="58"/>
      <c r="M60" s="43">
        <v>0</v>
      </c>
      <c r="N60" s="58"/>
      <c r="O60" s="58"/>
      <c r="P60" s="58"/>
      <c r="Q60" s="57">
        <v>0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0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2</v>
      </c>
      <c r="K62" s="15">
        <v>0</v>
      </c>
      <c r="L62" s="10"/>
      <c r="M62" s="15">
        <v>2</v>
      </c>
      <c r="N62" s="10"/>
      <c r="O62" s="10"/>
      <c r="P62" s="10"/>
      <c r="Q62" s="15">
        <v>2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2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0</v>
      </c>
      <c r="K65" s="56">
        <v>0</v>
      </c>
      <c r="L65" s="56"/>
      <c r="M65" s="56">
        <v>0</v>
      </c>
      <c r="N65" s="56"/>
      <c r="O65" s="56"/>
      <c r="P65" s="56"/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0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26</v>
      </c>
      <c r="K70" s="45">
        <v>0</v>
      </c>
      <c r="L70" s="58"/>
      <c r="M70" s="45">
        <v>26</v>
      </c>
      <c r="N70" s="58"/>
      <c r="O70" s="58"/>
      <c r="P70" s="45"/>
      <c r="Q70" s="58">
        <v>26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26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26</v>
      </c>
      <c r="K72" s="15">
        <v>0</v>
      </c>
      <c r="L72" s="10"/>
      <c r="M72" s="15">
        <v>26</v>
      </c>
      <c r="N72" s="10"/>
      <c r="O72" s="10"/>
      <c r="P72" s="10"/>
      <c r="Q72" s="15">
        <v>26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26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0</v>
      </c>
      <c r="K75" s="56">
        <v>0</v>
      </c>
      <c r="L75" s="56"/>
      <c r="M75" s="56">
        <v>0</v>
      </c>
      <c r="N75" s="56"/>
      <c r="O75" s="56"/>
      <c r="P75" s="56"/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0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3</v>
      </c>
      <c r="K80" s="56">
        <v>0</v>
      </c>
      <c r="L80" s="56"/>
      <c r="M80" s="56">
        <v>3</v>
      </c>
      <c r="N80" s="56"/>
      <c r="O80" s="56"/>
      <c r="P80" s="56"/>
      <c r="Q80" s="56">
        <v>0</v>
      </c>
      <c r="R80" s="56">
        <v>0</v>
      </c>
      <c r="S80" s="56">
        <v>3</v>
      </c>
      <c r="T80" s="56">
        <v>0</v>
      </c>
      <c r="U80" s="56">
        <v>0</v>
      </c>
      <c r="V80" s="56"/>
      <c r="W80" s="56">
        <v>3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3</v>
      </c>
      <c r="K82" s="15">
        <v>0</v>
      </c>
      <c r="L82" s="10"/>
      <c r="M82" s="15">
        <v>3</v>
      </c>
      <c r="N82" s="10"/>
      <c r="O82" s="10"/>
      <c r="P82" s="10"/>
      <c r="Q82" s="15">
        <v>0</v>
      </c>
      <c r="R82" s="15">
        <v>0</v>
      </c>
      <c r="S82" s="15">
        <v>3</v>
      </c>
      <c r="T82" s="15">
        <v>0</v>
      </c>
      <c r="U82" s="15">
        <v>0</v>
      </c>
      <c r="V82" s="10"/>
      <c r="W82" s="15">
        <v>3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0</v>
      </c>
      <c r="K85" s="56">
        <v>0</v>
      </c>
      <c r="L85" s="56"/>
      <c r="M85" s="56">
        <v>0</v>
      </c>
      <c r="N85" s="56"/>
      <c r="O85" s="56"/>
      <c r="P85" s="56"/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0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0</v>
      </c>
      <c r="K86" s="43">
        <v>0</v>
      </c>
      <c r="L86" s="58"/>
      <c r="M86" s="43">
        <v>0</v>
      </c>
      <c r="N86" s="58"/>
      <c r="O86" s="58"/>
      <c r="P86" s="58"/>
      <c r="Q86" s="57">
        <v>0</v>
      </c>
      <c r="R86" s="57">
        <v>0</v>
      </c>
      <c r="S86" s="57">
        <v>0</v>
      </c>
      <c r="T86" s="43">
        <v>0</v>
      </c>
      <c r="U86" s="43">
        <v>0</v>
      </c>
      <c r="V86" s="58"/>
      <c r="W86" s="43">
        <v>0</v>
      </c>
      <c r="X86" s="56"/>
      <c r="Y86" s="56"/>
      <c r="Z86" s="56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0</v>
      </c>
      <c r="K87" s="56">
        <v>0</v>
      </c>
      <c r="L87" s="56"/>
      <c r="M87" s="56">
        <v>0</v>
      </c>
      <c r="N87" s="56"/>
      <c r="O87" s="56"/>
      <c r="P87" s="56"/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/>
      <c r="W87" s="56">
        <v>0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0</v>
      </c>
      <c r="K92" s="56">
        <v>0</v>
      </c>
      <c r="L92" s="56"/>
      <c r="M92" s="56">
        <v>0</v>
      </c>
      <c r="N92" s="56"/>
      <c r="O92" s="56"/>
      <c r="P92" s="56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0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0</v>
      </c>
      <c r="K97" s="56">
        <v>0</v>
      </c>
      <c r="L97" s="56"/>
      <c r="M97" s="56">
        <v>0</v>
      </c>
      <c r="N97" s="56"/>
      <c r="O97" s="56"/>
      <c r="P97" s="56"/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59" t="s">
        <v>162</v>
      </c>
      <c r="F98" s="56">
        <v>0</v>
      </c>
      <c r="G98" s="56"/>
      <c r="H98" s="56"/>
      <c r="I98" s="56"/>
      <c r="J98" s="56">
        <v>0</v>
      </c>
      <c r="K98" s="56">
        <v>0</v>
      </c>
      <c r="L98" s="56"/>
      <c r="M98" s="56">
        <v>0</v>
      </c>
      <c r="N98" s="56"/>
      <c r="O98" s="56"/>
      <c r="P98" s="56"/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/>
      <c r="W98" s="56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0</v>
      </c>
      <c r="K103" s="56">
        <v>0</v>
      </c>
      <c r="L103" s="56"/>
      <c r="M103" s="56">
        <v>0</v>
      </c>
      <c r="N103" s="56"/>
      <c r="O103" s="56"/>
      <c r="P103" s="56"/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0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0</v>
      </c>
      <c r="K105" s="15">
        <v>0</v>
      </c>
      <c r="L105" s="10"/>
      <c r="M105" s="15">
        <v>0</v>
      </c>
      <c r="N105" s="10"/>
      <c r="O105" s="10"/>
      <c r="P105" s="10"/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0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1</v>
      </c>
      <c r="K108" s="56">
        <v>0</v>
      </c>
      <c r="L108" s="56"/>
      <c r="M108" s="56">
        <v>1</v>
      </c>
      <c r="N108" s="56"/>
      <c r="O108" s="56"/>
      <c r="P108" s="56"/>
      <c r="Q108" s="56">
        <v>1</v>
      </c>
      <c r="R108" s="56">
        <v>0</v>
      </c>
      <c r="S108" s="56">
        <v>0</v>
      </c>
      <c r="T108" s="56">
        <v>0</v>
      </c>
      <c r="U108" s="56">
        <v>0</v>
      </c>
      <c r="V108" s="56"/>
      <c r="W108" s="56">
        <v>1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59" t="s">
        <v>142</v>
      </c>
      <c r="F109" s="56">
        <v>0</v>
      </c>
      <c r="G109" s="56"/>
      <c r="H109" s="56"/>
      <c r="I109" s="56"/>
      <c r="J109" s="56">
        <v>0</v>
      </c>
      <c r="K109" s="56">
        <v>0</v>
      </c>
      <c r="L109" s="56"/>
      <c r="M109" s="56">
        <v>0</v>
      </c>
      <c r="N109" s="56"/>
      <c r="O109" s="56"/>
      <c r="P109" s="56"/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/>
      <c r="W109" s="56">
        <v>0</v>
      </c>
      <c r="X109" s="56"/>
      <c r="Y109" s="56"/>
      <c r="Z109" s="56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1</v>
      </c>
      <c r="K111" s="15">
        <v>0</v>
      </c>
      <c r="L111" s="10"/>
      <c r="M111" s="15">
        <v>1</v>
      </c>
      <c r="N111" s="10"/>
      <c r="O111" s="10"/>
      <c r="P111" s="10"/>
      <c r="Q111" s="15">
        <v>1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1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0</v>
      </c>
      <c r="K114" s="56">
        <v>0</v>
      </c>
      <c r="L114" s="56"/>
      <c r="M114" s="56">
        <v>0</v>
      </c>
      <c r="N114" s="56"/>
      <c r="O114" s="56"/>
      <c r="P114" s="56"/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0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60" t="s">
        <v>161</v>
      </c>
      <c r="F115" s="57">
        <v>0</v>
      </c>
      <c r="G115" s="56"/>
      <c r="H115" s="56"/>
      <c r="I115" s="56"/>
      <c r="J115" s="57">
        <v>0</v>
      </c>
      <c r="K115" s="43">
        <v>0</v>
      </c>
      <c r="L115" s="56"/>
      <c r="M115" s="43">
        <v>0</v>
      </c>
      <c r="N115" s="56"/>
      <c r="O115" s="56"/>
      <c r="P115" s="56"/>
      <c r="Q115" s="57">
        <v>0</v>
      </c>
      <c r="R115" s="57">
        <v>0</v>
      </c>
      <c r="S115" s="57">
        <v>0</v>
      </c>
      <c r="T115" s="43">
        <v>0</v>
      </c>
      <c r="U115" s="43">
        <v>0</v>
      </c>
      <c r="V115" s="56"/>
      <c r="W115" s="43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0</v>
      </c>
      <c r="K120" s="56">
        <v>0</v>
      </c>
      <c r="L120" s="56"/>
      <c r="M120" s="56">
        <v>0</v>
      </c>
      <c r="N120" s="56"/>
      <c r="O120" s="56"/>
      <c r="P120" s="56"/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0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0</v>
      </c>
      <c r="K125" s="56">
        <v>0</v>
      </c>
      <c r="L125" s="56"/>
      <c r="M125" s="56">
        <v>0</v>
      </c>
      <c r="N125" s="56"/>
      <c r="O125" s="56"/>
      <c r="P125" s="56"/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0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0</v>
      </c>
      <c r="K130" s="56">
        <v>0</v>
      </c>
      <c r="L130" s="56"/>
      <c r="M130" s="56">
        <v>0</v>
      </c>
      <c r="N130" s="56"/>
      <c r="O130" s="56"/>
      <c r="P130" s="56"/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0</v>
      </c>
      <c r="K140" s="56">
        <v>0</v>
      </c>
      <c r="L140" s="56"/>
      <c r="M140" s="56">
        <v>0</v>
      </c>
      <c r="N140" s="56"/>
      <c r="O140" s="56"/>
      <c r="P140" s="56"/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0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0</v>
      </c>
      <c r="K145" s="56">
        <v>0</v>
      </c>
      <c r="L145" s="56"/>
      <c r="M145" s="56">
        <v>0</v>
      </c>
      <c r="N145" s="56"/>
      <c r="O145" s="56"/>
      <c r="P145" s="56"/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0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0</v>
      </c>
      <c r="K150" s="56">
        <v>0</v>
      </c>
      <c r="L150" s="56"/>
      <c r="M150" s="56">
        <v>0</v>
      </c>
      <c r="N150" s="56"/>
      <c r="O150" s="56"/>
      <c r="P150" s="56"/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0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0</v>
      </c>
      <c r="K155" s="56">
        <v>0</v>
      </c>
      <c r="L155" s="56"/>
      <c r="M155" s="56">
        <v>0</v>
      </c>
      <c r="N155" s="56"/>
      <c r="O155" s="56"/>
      <c r="P155" s="56"/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0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1</v>
      </c>
      <c r="K160" s="56">
        <v>0</v>
      </c>
      <c r="L160" s="56"/>
      <c r="M160" s="56">
        <v>1</v>
      </c>
      <c r="N160" s="56"/>
      <c r="O160" s="56"/>
      <c r="P160" s="56"/>
      <c r="Q160" s="56">
        <v>1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1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1</v>
      </c>
      <c r="K162" s="15">
        <v>0</v>
      </c>
      <c r="L162" s="10"/>
      <c r="M162" s="15">
        <v>1</v>
      </c>
      <c r="N162" s="10"/>
      <c r="O162" s="10"/>
      <c r="P162" s="10"/>
      <c r="Q162" s="15">
        <v>1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1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0</v>
      </c>
      <c r="K165" s="56">
        <v>0</v>
      </c>
      <c r="L165" s="56"/>
      <c r="M165" s="56">
        <v>0</v>
      </c>
      <c r="N165" s="56"/>
      <c r="O165" s="56"/>
      <c r="P165" s="56"/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>
        <v>0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8</v>
      </c>
      <c r="K170" s="56">
        <v>0</v>
      </c>
      <c r="L170" s="56"/>
      <c r="M170" s="56">
        <v>8</v>
      </c>
      <c r="N170" s="56"/>
      <c r="O170" s="56"/>
      <c r="P170" s="56"/>
      <c r="Q170" s="56">
        <v>3</v>
      </c>
      <c r="R170" s="56">
        <v>0</v>
      </c>
      <c r="S170" s="56">
        <v>5</v>
      </c>
      <c r="T170" s="56">
        <v>0</v>
      </c>
      <c r="U170" s="56">
        <v>0</v>
      </c>
      <c r="V170" s="56"/>
      <c r="W170" s="56">
        <v>8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8</v>
      </c>
      <c r="K172" s="15">
        <v>0</v>
      </c>
      <c r="L172" s="10"/>
      <c r="M172" s="15">
        <v>8</v>
      </c>
      <c r="N172" s="10"/>
      <c r="O172" s="10"/>
      <c r="P172" s="10"/>
      <c r="Q172" s="15">
        <v>3</v>
      </c>
      <c r="R172" s="15">
        <v>0</v>
      </c>
      <c r="S172" s="15">
        <v>5</v>
      </c>
      <c r="T172" s="15">
        <v>0</v>
      </c>
      <c r="U172" s="15">
        <v>0</v>
      </c>
      <c r="V172" s="10"/>
      <c r="W172" s="15">
        <v>8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0</v>
      </c>
      <c r="K175" s="56">
        <v>0</v>
      </c>
      <c r="L175" s="56"/>
      <c r="M175" s="56">
        <v>0</v>
      </c>
      <c r="N175" s="56"/>
      <c r="O175" s="56"/>
      <c r="P175" s="56"/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/>
      <c r="W175" s="56">
        <v>0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52</v>
      </c>
      <c r="K179" s="9">
        <v>0</v>
      </c>
      <c r="L179" s="10"/>
      <c r="M179" s="9">
        <v>52</v>
      </c>
      <c r="N179" s="10"/>
      <c r="O179" s="10"/>
      <c r="P179" s="10"/>
      <c r="Q179" s="9">
        <v>43</v>
      </c>
      <c r="R179" s="9">
        <v>0</v>
      </c>
      <c r="S179" s="9">
        <v>9</v>
      </c>
      <c r="T179" s="9">
        <v>0</v>
      </c>
      <c r="U179" s="9">
        <v>0</v>
      </c>
      <c r="V179" s="10"/>
      <c r="W179" s="9">
        <v>52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  <row r="196" spans="2:3" ht="18" x14ac:dyDescent="0.25">
      <c r="B196" s="68"/>
      <c r="C196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9"/>
  </sheetPr>
  <dimension ref="A2:AA195"/>
  <sheetViews>
    <sheetView view="pageBreakPreview" zoomScale="60" zoomScaleNormal="60" workbookViewId="0">
      <pane ySplit="9" topLeftCell="A176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110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0</v>
      </c>
      <c r="K11" s="56">
        <v>0</v>
      </c>
      <c r="L11" s="56"/>
      <c r="M11" s="56">
        <v>0</v>
      </c>
      <c r="N11" s="56"/>
      <c r="O11" s="56"/>
      <c r="P11" s="56"/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0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3</v>
      </c>
      <c r="K12" s="43">
        <v>0</v>
      </c>
      <c r="L12" s="58"/>
      <c r="M12" s="43">
        <v>3</v>
      </c>
      <c r="N12" s="58"/>
      <c r="O12" s="58"/>
      <c r="P12" s="58"/>
      <c r="Q12" s="57">
        <v>3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3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0</v>
      </c>
      <c r="K13" s="56">
        <v>0</v>
      </c>
      <c r="L13" s="56"/>
      <c r="M13" s="56">
        <v>0</v>
      </c>
      <c r="N13" s="56"/>
      <c r="O13" s="56"/>
      <c r="P13" s="56"/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0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3</v>
      </c>
      <c r="K15" s="15">
        <v>0</v>
      </c>
      <c r="L15" s="10"/>
      <c r="M15" s="15">
        <v>3</v>
      </c>
      <c r="N15" s="10"/>
      <c r="O15" s="10"/>
      <c r="P15" s="10"/>
      <c r="Q15" s="15">
        <v>3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3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11</v>
      </c>
      <c r="K18" s="45">
        <v>0</v>
      </c>
      <c r="L18" s="58"/>
      <c r="M18" s="45">
        <v>11</v>
      </c>
      <c r="N18" s="58"/>
      <c r="O18" s="58"/>
      <c r="P18" s="45"/>
      <c r="Q18" s="58">
        <v>11</v>
      </c>
      <c r="R18" s="45">
        <v>0</v>
      </c>
      <c r="S18" s="58">
        <v>0</v>
      </c>
      <c r="T18" s="45">
        <v>0</v>
      </c>
      <c r="U18" s="45">
        <v>0</v>
      </c>
      <c r="V18" s="58"/>
      <c r="W18" s="45">
        <v>11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11</v>
      </c>
      <c r="K21" s="15">
        <v>0</v>
      </c>
      <c r="L21" s="10"/>
      <c r="M21" s="15">
        <v>11</v>
      </c>
      <c r="N21" s="10"/>
      <c r="O21" s="10"/>
      <c r="P21" s="10"/>
      <c r="Q21" s="15">
        <v>11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11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0</v>
      </c>
      <c r="K24" s="56">
        <v>0</v>
      </c>
      <c r="L24" s="56"/>
      <c r="M24" s="56">
        <v>0</v>
      </c>
      <c r="N24" s="56"/>
      <c r="O24" s="56"/>
      <c r="P24" s="56"/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/>
      <c r="W24" s="56">
        <v>0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0</v>
      </c>
      <c r="K26" s="15">
        <v>0</v>
      </c>
      <c r="L26" s="10"/>
      <c r="M26" s="15">
        <v>0</v>
      </c>
      <c r="N26" s="10"/>
      <c r="O26" s="10"/>
      <c r="P26" s="10"/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0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0</v>
      </c>
      <c r="K29" s="45">
        <v>0</v>
      </c>
      <c r="L29" s="58"/>
      <c r="M29" s="45">
        <v>0</v>
      </c>
      <c r="N29" s="58"/>
      <c r="O29" s="58"/>
      <c r="P29" s="45"/>
      <c r="Q29" s="58">
        <v>0</v>
      </c>
      <c r="R29" s="45">
        <v>0</v>
      </c>
      <c r="S29" s="58">
        <v>0</v>
      </c>
      <c r="T29" s="45">
        <v>0</v>
      </c>
      <c r="U29" s="45">
        <v>0</v>
      </c>
      <c r="V29" s="58"/>
      <c r="W29" s="45">
        <v>0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0</v>
      </c>
      <c r="K31" s="15">
        <v>0</v>
      </c>
      <c r="L31" s="10"/>
      <c r="M31" s="15">
        <v>0</v>
      </c>
      <c r="N31" s="10"/>
      <c r="O31" s="10"/>
      <c r="P31" s="10"/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0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0</v>
      </c>
      <c r="K34" s="56">
        <v>0</v>
      </c>
      <c r="L34" s="56"/>
      <c r="M34" s="56">
        <v>0</v>
      </c>
      <c r="N34" s="56"/>
      <c r="O34" s="56"/>
      <c r="P34" s="56"/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/>
      <c r="W34" s="56">
        <v>0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0</v>
      </c>
      <c r="K36" s="15">
        <v>0</v>
      </c>
      <c r="L36" s="10"/>
      <c r="M36" s="15">
        <v>0</v>
      </c>
      <c r="N36" s="10"/>
      <c r="O36" s="10"/>
      <c r="P36" s="10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0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0</v>
      </c>
      <c r="K39" s="56">
        <v>0</v>
      </c>
      <c r="L39" s="56"/>
      <c r="M39" s="56">
        <v>0</v>
      </c>
      <c r="N39" s="56"/>
      <c r="O39" s="56"/>
      <c r="P39" s="56"/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0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0</v>
      </c>
      <c r="K44" s="45">
        <v>0</v>
      </c>
      <c r="L44" s="58"/>
      <c r="M44" s="45">
        <v>0</v>
      </c>
      <c r="N44" s="58"/>
      <c r="O44" s="58"/>
      <c r="P44" s="45"/>
      <c r="Q44" s="58">
        <v>0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0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/>
      <c r="G49" s="56"/>
      <c r="H49" s="56"/>
      <c r="I49" s="56"/>
      <c r="J49" s="56">
        <v>0</v>
      </c>
      <c r="K49" s="56">
        <v>0</v>
      </c>
      <c r="L49" s="56"/>
      <c r="M49" s="56">
        <v>0</v>
      </c>
      <c r="N49" s="56"/>
      <c r="O49" s="56"/>
      <c r="P49" s="56"/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0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 t="e">
        <v>#N/A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0</v>
      </c>
      <c r="K54" s="45">
        <v>0</v>
      </c>
      <c r="L54" s="58"/>
      <c r="M54" s="45">
        <v>0</v>
      </c>
      <c r="N54" s="58"/>
      <c r="O54" s="58"/>
      <c r="P54" s="45"/>
      <c r="Q54" s="58">
        <v>0</v>
      </c>
      <c r="R54" s="45">
        <v>0</v>
      </c>
      <c r="S54" s="58">
        <v>0</v>
      </c>
      <c r="T54" s="45">
        <v>0</v>
      </c>
      <c r="U54" s="45">
        <v>0</v>
      </c>
      <c r="V54" s="58"/>
      <c r="W54" s="45">
        <v>0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0</v>
      </c>
      <c r="K56" s="15">
        <v>0</v>
      </c>
      <c r="L56" s="10"/>
      <c r="M56" s="15">
        <v>0</v>
      </c>
      <c r="N56" s="10"/>
      <c r="O56" s="10"/>
      <c r="P56" s="10"/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0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1</v>
      </c>
      <c r="K59" s="56">
        <v>0</v>
      </c>
      <c r="L59" s="56"/>
      <c r="M59" s="56">
        <v>1</v>
      </c>
      <c r="N59" s="56"/>
      <c r="O59" s="56"/>
      <c r="P59" s="56"/>
      <c r="Q59" s="56">
        <v>1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1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0</v>
      </c>
      <c r="K60" s="43">
        <v>0</v>
      </c>
      <c r="L60" s="58"/>
      <c r="M60" s="43">
        <v>0</v>
      </c>
      <c r="N60" s="58"/>
      <c r="O60" s="58"/>
      <c r="P60" s="58"/>
      <c r="Q60" s="57">
        <v>0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0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1</v>
      </c>
      <c r="K62" s="15">
        <v>0</v>
      </c>
      <c r="L62" s="10"/>
      <c r="M62" s="15">
        <v>1</v>
      </c>
      <c r="N62" s="10"/>
      <c r="O62" s="10"/>
      <c r="P62" s="10"/>
      <c r="Q62" s="15">
        <v>1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1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0</v>
      </c>
      <c r="K65" s="56">
        <v>0</v>
      </c>
      <c r="L65" s="56"/>
      <c r="M65" s="56">
        <v>0</v>
      </c>
      <c r="N65" s="56"/>
      <c r="O65" s="56"/>
      <c r="P65" s="56"/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0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0</v>
      </c>
      <c r="K70" s="45">
        <v>0</v>
      </c>
      <c r="L70" s="58"/>
      <c r="M70" s="45">
        <v>0</v>
      </c>
      <c r="N70" s="58"/>
      <c r="O70" s="58"/>
      <c r="P70" s="45"/>
      <c r="Q70" s="58">
        <v>0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0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1</v>
      </c>
      <c r="K75" s="56">
        <v>0</v>
      </c>
      <c r="L75" s="56"/>
      <c r="M75" s="56">
        <v>1</v>
      </c>
      <c r="N75" s="56"/>
      <c r="O75" s="56"/>
      <c r="P75" s="56"/>
      <c r="Q75" s="56">
        <v>1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1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1</v>
      </c>
      <c r="K77" s="15">
        <v>0</v>
      </c>
      <c r="L77" s="10"/>
      <c r="M77" s="15">
        <v>1</v>
      </c>
      <c r="N77" s="10"/>
      <c r="O77" s="10"/>
      <c r="P77" s="10"/>
      <c r="Q77" s="15">
        <v>1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1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11</v>
      </c>
      <c r="K80" s="56">
        <v>0</v>
      </c>
      <c r="L80" s="56"/>
      <c r="M80" s="56">
        <v>11</v>
      </c>
      <c r="N80" s="56"/>
      <c r="O80" s="56"/>
      <c r="P80" s="56"/>
      <c r="Q80" s="56">
        <v>8</v>
      </c>
      <c r="R80" s="56">
        <v>0</v>
      </c>
      <c r="S80" s="56">
        <v>3</v>
      </c>
      <c r="T80" s="56">
        <v>0</v>
      </c>
      <c r="U80" s="56">
        <v>0</v>
      </c>
      <c r="V80" s="56"/>
      <c r="W80" s="56">
        <v>11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 t="e">
        <v>#N/A</v>
      </c>
      <c r="K81" s="18" t="e">
        <v>#N/A</v>
      </c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11</v>
      </c>
      <c r="K82" s="15">
        <v>0</v>
      </c>
      <c r="L82" s="10"/>
      <c r="M82" s="15">
        <v>11</v>
      </c>
      <c r="N82" s="10"/>
      <c r="O82" s="10"/>
      <c r="P82" s="10"/>
      <c r="Q82" s="15">
        <v>8</v>
      </c>
      <c r="R82" s="15">
        <v>0</v>
      </c>
      <c r="S82" s="15">
        <v>3</v>
      </c>
      <c r="T82" s="15">
        <v>0</v>
      </c>
      <c r="U82" s="15">
        <v>0</v>
      </c>
      <c r="V82" s="10"/>
      <c r="W82" s="15">
        <v>11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0</v>
      </c>
      <c r="K85" s="56">
        <v>0</v>
      </c>
      <c r="L85" s="56"/>
      <c r="M85" s="56">
        <v>0</v>
      </c>
      <c r="N85" s="56"/>
      <c r="O85" s="56"/>
      <c r="P85" s="56"/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0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60" t="s">
        <v>137</v>
      </c>
      <c r="F86" s="57">
        <v>0</v>
      </c>
      <c r="G86" s="58"/>
      <c r="H86" s="58"/>
      <c r="I86" s="58"/>
      <c r="J86" s="57">
        <v>0</v>
      </c>
      <c r="K86" s="43">
        <v>0</v>
      </c>
      <c r="L86" s="58"/>
      <c r="M86" s="43">
        <v>0</v>
      </c>
      <c r="N86" s="58"/>
      <c r="O86" s="58"/>
      <c r="P86" s="58"/>
      <c r="Q86" s="57">
        <v>0</v>
      </c>
      <c r="R86" s="57">
        <v>0</v>
      </c>
      <c r="S86" s="57">
        <v>0</v>
      </c>
      <c r="T86" s="43">
        <v>0</v>
      </c>
      <c r="U86" s="43">
        <v>0</v>
      </c>
      <c r="V86" s="58"/>
      <c r="W86" s="43">
        <v>0</v>
      </c>
      <c r="X86" s="56"/>
      <c r="Y86" s="56"/>
      <c r="Z86" s="56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0</v>
      </c>
      <c r="K87" s="56">
        <v>0</v>
      </c>
      <c r="L87" s="56"/>
      <c r="M87" s="56">
        <v>0</v>
      </c>
      <c r="N87" s="56"/>
      <c r="O87" s="56"/>
      <c r="P87" s="56"/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/>
      <c r="W87" s="56">
        <v>0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0</v>
      </c>
      <c r="K92" s="56">
        <v>0</v>
      </c>
      <c r="L92" s="56"/>
      <c r="M92" s="56">
        <v>0</v>
      </c>
      <c r="N92" s="56"/>
      <c r="O92" s="56"/>
      <c r="P92" s="56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0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0</v>
      </c>
      <c r="K97" s="56">
        <v>0</v>
      </c>
      <c r="L97" s="56"/>
      <c r="M97" s="56">
        <v>0</v>
      </c>
      <c r="N97" s="56"/>
      <c r="O97" s="56"/>
      <c r="P97" s="56"/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59" t="s">
        <v>162</v>
      </c>
      <c r="F98" s="56">
        <v>0</v>
      </c>
      <c r="G98" s="56"/>
      <c r="H98" s="56"/>
      <c r="I98" s="56"/>
      <c r="J98" s="56">
        <v>0</v>
      </c>
      <c r="K98" s="56">
        <v>0</v>
      </c>
      <c r="L98" s="56"/>
      <c r="M98" s="56">
        <v>0</v>
      </c>
      <c r="N98" s="56"/>
      <c r="O98" s="56"/>
      <c r="P98" s="56"/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/>
      <c r="W98" s="56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6</v>
      </c>
      <c r="K103" s="56">
        <v>0</v>
      </c>
      <c r="L103" s="56"/>
      <c r="M103" s="56">
        <v>6</v>
      </c>
      <c r="N103" s="56"/>
      <c r="O103" s="56"/>
      <c r="P103" s="56"/>
      <c r="Q103" s="56">
        <v>6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6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6</v>
      </c>
      <c r="K105" s="15">
        <v>0</v>
      </c>
      <c r="L105" s="10"/>
      <c r="M105" s="15">
        <v>6</v>
      </c>
      <c r="N105" s="10"/>
      <c r="O105" s="10"/>
      <c r="P105" s="10"/>
      <c r="Q105" s="15">
        <v>6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6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0</v>
      </c>
      <c r="K108" s="56">
        <v>0</v>
      </c>
      <c r="L108" s="56"/>
      <c r="M108" s="56">
        <v>0</v>
      </c>
      <c r="N108" s="56"/>
      <c r="O108" s="56"/>
      <c r="P108" s="56"/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/>
      <c r="W108" s="56">
        <v>0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59" t="s">
        <v>142</v>
      </c>
      <c r="F109" s="56">
        <v>0</v>
      </c>
      <c r="G109" s="56"/>
      <c r="H109" s="56"/>
      <c r="I109" s="56"/>
      <c r="J109" s="56">
        <v>0</v>
      </c>
      <c r="K109" s="56">
        <v>0</v>
      </c>
      <c r="L109" s="56"/>
      <c r="M109" s="56">
        <v>0</v>
      </c>
      <c r="N109" s="56"/>
      <c r="O109" s="56"/>
      <c r="P109" s="56"/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/>
      <c r="W109" s="56">
        <v>0</v>
      </c>
      <c r="X109" s="56"/>
      <c r="Y109" s="56"/>
      <c r="Z109" s="56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0</v>
      </c>
      <c r="K114" s="56">
        <v>0</v>
      </c>
      <c r="L114" s="56"/>
      <c r="M114" s="56">
        <v>0</v>
      </c>
      <c r="N114" s="56"/>
      <c r="O114" s="56"/>
      <c r="P114" s="56"/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0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59" t="s">
        <v>161</v>
      </c>
      <c r="F115" s="56">
        <v>0</v>
      </c>
      <c r="G115" s="56"/>
      <c r="H115" s="56"/>
      <c r="I115" s="56"/>
      <c r="J115" s="56">
        <v>0</v>
      </c>
      <c r="K115" s="56">
        <v>0</v>
      </c>
      <c r="L115" s="56"/>
      <c r="M115" s="56">
        <v>0</v>
      </c>
      <c r="N115" s="56"/>
      <c r="O115" s="56"/>
      <c r="P115" s="56"/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/>
      <c r="W115" s="56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0</v>
      </c>
      <c r="K120" s="56">
        <v>0</v>
      </c>
      <c r="L120" s="56"/>
      <c r="M120" s="56">
        <v>0</v>
      </c>
      <c r="N120" s="56"/>
      <c r="O120" s="56"/>
      <c r="P120" s="56"/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0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0</v>
      </c>
      <c r="K125" s="56">
        <v>0</v>
      </c>
      <c r="L125" s="56"/>
      <c r="M125" s="56">
        <v>0</v>
      </c>
      <c r="N125" s="56"/>
      <c r="O125" s="56"/>
      <c r="P125" s="56"/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0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0</v>
      </c>
      <c r="K130" s="56">
        <v>0</v>
      </c>
      <c r="L130" s="56"/>
      <c r="M130" s="56">
        <v>0</v>
      </c>
      <c r="N130" s="56"/>
      <c r="O130" s="56"/>
      <c r="P130" s="56"/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0</v>
      </c>
      <c r="K140" s="56">
        <v>0</v>
      </c>
      <c r="L140" s="56"/>
      <c r="M140" s="56">
        <v>0</v>
      </c>
      <c r="N140" s="56"/>
      <c r="O140" s="56"/>
      <c r="P140" s="56"/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0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1</v>
      </c>
      <c r="K145" s="56">
        <v>0</v>
      </c>
      <c r="L145" s="56"/>
      <c r="M145" s="56">
        <v>1</v>
      </c>
      <c r="N145" s="56"/>
      <c r="O145" s="56"/>
      <c r="P145" s="56"/>
      <c r="Q145" s="56">
        <v>1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1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1</v>
      </c>
      <c r="K147" s="15">
        <v>0</v>
      </c>
      <c r="L147" s="10"/>
      <c r="M147" s="15">
        <v>1</v>
      </c>
      <c r="N147" s="10"/>
      <c r="O147" s="10"/>
      <c r="P147" s="10"/>
      <c r="Q147" s="15">
        <v>1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1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0</v>
      </c>
      <c r="K150" s="56">
        <v>0</v>
      </c>
      <c r="L150" s="56"/>
      <c r="M150" s="56">
        <v>0</v>
      </c>
      <c r="N150" s="56"/>
      <c r="O150" s="56"/>
      <c r="P150" s="56"/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0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0</v>
      </c>
      <c r="K155" s="56">
        <v>0</v>
      </c>
      <c r="L155" s="56"/>
      <c r="M155" s="56">
        <v>0</v>
      </c>
      <c r="N155" s="56"/>
      <c r="O155" s="56"/>
      <c r="P155" s="56"/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0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0</v>
      </c>
      <c r="K157" s="15">
        <v>0</v>
      </c>
      <c r="L157" s="10"/>
      <c r="M157" s="15">
        <v>0</v>
      </c>
      <c r="N157" s="10"/>
      <c r="O157" s="10"/>
      <c r="P157" s="10"/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0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4</v>
      </c>
      <c r="K160" s="56">
        <v>0</v>
      </c>
      <c r="L160" s="56"/>
      <c r="M160" s="56">
        <v>4</v>
      </c>
      <c r="N160" s="56"/>
      <c r="O160" s="56"/>
      <c r="P160" s="56"/>
      <c r="Q160" s="56">
        <v>4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4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4</v>
      </c>
      <c r="K162" s="15">
        <v>0</v>
      </c>
      <c r="L162" s="10"/>
      <c r="M162" s="15">
        <v>4</v>
      </c>
      <c r="N162" s="10"/>
      <c r="O162" s="10"/>
      <c r="P162" s="10"/>
      <c r="Q162" s="15">
        <v>4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4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0</v>
      </c>
      <c r="K165" s="56">
        <v>0</v>
      </c>
      <c r="L165" s="56"/>
      <c r="M165" s="56">
        <v>0</v>
      </c>
      <c r="N165" s="56"/>
      <c r="O165" s="56"/>
      <c r="P165" s="56"/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>
        <v>0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2</v>
      </c>
      <c r="K170" s="56">
        <v>0</v>
      </c>
      <c r="L170" s="56"/>
      <c r="M170" s="56">
        <v>2</v>
      </c>
      <c r="N170" s="56"/>
      <c r="O170" s="56"/>
      <c r="P170" s="56"/>
      <c r="Q170" s="56">
        <v>2</v>
      </c>
      <c r="R170" s="56">
        <v>0</v>
      </c>
      <c r="S170" s="56">
        <v>0</v>
      </c>
      <c r="T170" s="56">
        <v>0</v>
      </c>
      <c r="U170" s="56">
        <v>0</v>
      </c>
      <c r="V170" s="56"/>
      <c r="W170" s="56">
        <v>2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2</v>
      </c>
      <c r="K172" s="15">
        <v>0</v>
      </c>
      <c r="L172" s="10"/>
      <c r="M172" s="15">
        <v>2</v>
      </c>
      <c r="N172" s="10"/>
      <c r="O172" s="10"/>
      <c r="P172" s="10"/>
      <c r="Q172" s="15">
        <v>2</v>
      </c>
      <c r="R172" s="15">
        <v>0</v>
      </c>
      <c r="S172" s="15">
        <v>0</v>
      </c>
      <c r="T172" s="15">
        <v>0</v>
      </c>
      <c r="U172" s="15">
        <v>0</v>
      </c>
      <c r="V172" s="10"/>
      <c r="W172" s="15">
        <v>2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0</v>
      </c>
      <c r="K175" s="56">
        <v>0</v>
      </c>
      <c r="L175" s="56"/>
      <c r="M175" s="56">
        <v>0</v>
      </c>
      <c r="N175" s="56"/>
      <c r="O175" s="56"/>
      <c r="P175" s="56"/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/>
      <c r="W175" s="56">
        <v>0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0</v>
      </c>
      <c r="K177" s="15">
        <v>0</v>
      </c>
      <c r="L177" s="10"/>
      <c r="M177" s="15">
        <v>0</v>
      </c>
      <c r="N177" s="10"/>
      <c r="O177" s="10"/>
      <c r="P177" s="10"/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0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40</v>
      </c>
      <c r="K179" s="9">
        <v>0</v>
      </c>
      <c r="L179" s="10"/>
      <c r="M179" s="9">
        <v>40</v>
      </c>
      <c r="N179" s="10"/>
      <c r="O179" s="10"/>
      <c r="P179" s="10"/>
      <c r="Q179" s="9">
        <v>37</v>
      </c>
      <c r="R179" s="9">
        <v>0</v>
      </c>
      <c r="S179" s="9">
        <v>3</v>
      </c>
      <c r="T179" s="9">
        <v>0</v>
      </c>
      <c r="U179" s="9">
        <v>0</v>
      </c>
      <c r="V179" s="10"/>
      <c r="W179" s="9">
        <v>40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9"/>
  </sheetPr>
  <dimension ref="A2:AA196"/>
  <sheetViews>
    <sheetView view="pageBreakPreview" zoomScale="60" zoomScaleNormal="60" workbookViewId="0">
      <pane ySplit="9" topLeftCell="A178" activePane="bottomLeft" state="frozen"/>
      <selection activeCell="A10" sqref="A10"/>
      <selection pane="bottomLeft" activeCell="A10" sqref="A10"/>
    </sheetView>
  </sheetViews>
  <sheetFormatPr baseColWidth="10" defaultColWidth="11.42578125" defaultRowHeight="15.75" x14ac:dyDescent="0.25"/>
  <cols>
    <col min="1" max="1" width="3.7109375" style="5" customWidth="1"/>
    <col min="2" max="2" width="3.7109375" style="6" customWidth="1"/>
    <col min="3" max="3" width="3.7109375" style="5" customWidth="1"/>
    <col min="4" max="4" width="57.140625" style="4" customWidth="1"/>
    <col min="5" max="5" width="1.7109375" style="3" customWidth="1"/>
    <col min="6" max="6" width="15.140625" style="2" customWidth="1"/>
    <col min="7" max="9" width="1.7109375" style="2" customWidth="1"/>
    <col min="10" max="10" width="14.140625" style="2" customWidth="1"/>
    <col min="11" max="11" width="18" style="2" customWidth="1"/>
    <col min="12" max="12" width="1.7109375" style="2" customWidth="1"/>
    <col min="13" max="13" width="13.28515625" style="2" customWidth="1"/>
    <col min="14" max="16" width="1.7109375" style="2" customWidth="1"/>
    <col min="17" max="17" width="12.42578125" style="2" customWidth="1"/>
    <col min="18" max="18" width="19.85546875" style="2" customWidth="1"/>
    <col min="19" max="21" width="12.7109375" style="2" customWidth="1"/>
    <col min="22" max="22" width="1.7109375" style="2" customWidth="1"/>
    <col min="23" max="23" width="12.7109375" style="2" customWidth="1"/>
    <col min="24" max="26" width="1.7109375" style="2" customWidth="1"/>
    <col min="27" max="27" width="17.28515625" style="2" customWidth="1"/>
    <col min="28" max="16384" width="11.42578125" style="1"/>
  </cols>
  <sheetData>
    <row r="2" spans="1:27" ht="14.25" customHeight="1" x14ac:dyDescent="0.25">
      <c r="A2" s="65" t="s">
        <v>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4.2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3.9" customHeight="1" x14ac:dyDescent="0.25">
      <c r="A4" s="65" t="s">
        <v>166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ht="14.4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25">
      <c r="A6" s="33"/>
      <c r="B6" s="33"/>
      <c r="C6" s="33"/>
      <c r="D6" s="32"/>
      <c r="E6" s="32"/>
      <c r="F6" s="32"/>
      <c r="G6" s="32"/>
      <c r="H6" s="32"/>
      <c r="I6" s="32"/>
      <c r="J6" s="40"/>
      <c r="K6" s="4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thickBot="1" x14ac:dyDescent="0.3">
      <c r="A7" s="31"/>
      <c r="B7" s="31"/>
      <c r="C7" s="31"/>
      <c r="D7" s="30"/>
      <c r="E7" s="30"/>
      <c r="F7" s="67" t="s">
        <v>111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ht="50.1" customHeight="1" thickBot="1" x14ac:dyDescent="0.3">
      <c r="A8" s="64" t="s">
        <v>160</v>
      </c>
      <c r="B8" s="64"/>
      <c r="C8" s="64"/>
      <c r="D8" s="64"/>
      <c r="E8" s="51"/>
      <c r="F8" s="27" t="s">
        <v>74</v>
      </c>
      <c r="G8" s="28"/>
      <c r="H8" s="28"/>
      <c r="I8" s="28"/>
      <c r="J8" s="27" t="s">
        <v>73</v>
      </c>
      <c r="K8" s="27" t="s">
        <v>72</v>
      </c>
      <c r="L8" s="28"/>
      <c r="M8" s="27" t="s">
        <v>71</v>
      </c>
      <c r="N8" s="28"/>
      <c r="O8" s="28"/>
      <c r="P8" s="28"/>
      <c r="Q8" s="27" t="s">
        <v>70</v>
      </c>
      <c r="R8" s="27" t="s">
        <v>102</v>
      </c>
      <c r="S8" s="27" t="s">
        <v>69</v>
      </c>
      <c r="T8" s="27" t="s">
        <v>68</v>
      </c>
      <c r="U8" s="27" t="s">
        <v>67</v>
      </c>
      <c r="V8" s="28"/>
      <c r="W8" s="27" t="s">
        <v>66</v>
      </c>
      <c r="X8" s="28"/>
      <c r="Y8" s="28"/>
      <c r="Z8" s="28"/>
      <c r="AA8" s="27" t="s">
        <v>65</v>
      </c>
    </row>
    <row r="9" spans="1:27" ht="20.100000000000001" customHeight="1" x14ac:dyDescent="0.35">
      <c r="F9" s="55"/>
      <c r="G9" s="7"/>
      <c r="H9" s="7"/>
      <c r="I9" s="7"/>
      <c r="J9" s="55"/>
      <c r="K9" s="55"/>
      <c r="L9" s="7"/>
      <c r="M9" s="55"/>
      <c r="N9" s="7"/>
      <c r="O9" s="7"/>
      <c r="P9" s="7"/>
      <c r="Q9" s="55"/>
      <c r="R9" s="55"/>
      <c r="S9" s="55"/>
      <c r="T9" s="55"/>
      <c r="U9" s="55"/>
      <c r="V9" s="7"/>
      <c r="W9" s="55"/>
      <c r="X9" s="7"/>
      <c r="Y9" s="7"/>
      <c r="Z9" s="7"/>
      <c r="AA9" s="55"/>
    </row>
    <row r="10" spans="1:27" ht="20.100000000000001" customHeight="1" x14ac:dyDescent="0.35">
      <c r="B10" s="6" t="s">
        <v>64</v>
      </c>
      <c r="F10" s="55"/>
      <c r="G10" s="7"/>
      <c r="H10" s="7"/>
      <c r="I10" s="7"/>
      <c r="J10" s="55"/>
      <c r="K10" s="55"/>
      <c r="L10" s="7"/>
      <c r="M10" s="55"/>
      <c r="N10" s="7"/>
      <c r="O10" s="7"/>
      <c r="P10" s="7"/>
      <c r="Q10" s="55"/>
      <c r="R10" s="55"/>
      <c r="S10" s="55"/>
      <c r="T10" s="55"/>
      <c r="U10" s="55"/>
      <c r="V10" s="7"/>
      <c r="W10" s="55"/>
      <c r="X10" s="7"/>
      <c r="Y10" s="7"/>
      <c r="Z10" s="7"/>
      <c r="AA10" s="55"/>
    </row>
    <row r="11" spans="1:27" s="48" customFormat="1" ht="45" customHeight="1" x14ac:dyDescent="0.25">
      <c r="D11" s="59" t="s">
        <v>119</v>
      </c>
      <c r="F11" s="56">
        <v>0</v>
      </c>
      <c r="G11" s="56"/>
      <c r="H11" s="56"/>
      <c r="I11" s="56"/>
      <c r="J11" s="56">
        <v>1</v>
      </c>
      <c r="K11" s="56">
        <v>0</v>
      </c>
      <c r="L11" s="56"/>
      <c r="M11" s="56">
        <v>1</v>
      </c>
      <c r="N11" s="56"/>
      <c r="O11" s="56"/>
      <c r="P11" s="56"/>
      <c r="Q11" s="56">
        <v>1</v>
      </c>
      <c r="R11" s="56">
        <v>0</v>
      </c>
      <c r="S11" s="56">
        <v>0</v>
      </c>
      <c r="T11" s="56">
        <v>0</v>
      </c>
      <c r="U11" s="56">
        <v>0</v>
      </c>
      <c r="V11" s="56"/>
      <c r="W11" s="56">
        <v>1</v>
      </c>
      <c r="X11" s="56"/>
      <c r="Y11" s="56"/>
      <c r="Z11" s="56"/>
      <c r="AA11" s="56">
        <v>0</v>
      </c>
    </row>
    <row r="12" spans="1:27" s="48" customFormat="1" ht="45" customHeight="1" x14ac:dyDescent="0.25">
      <c r="D12" s="60" t="s">
        <v>120</v>
      </c>
      <c r="F12" s="57">
        <v>0</v>
      </c>
      <c r="G12" s="58"/>
      <c r="H12" s="58"/>
      <c r="I12" s="58"/>
      <c r="J12" s="57">
        <v>7</v>
      </c>
      <c r="K12" s="43">
        <v>0</v>
      </c>
      <c r="L12" s="58"/>
      <c r="M12" s="43">
        <v>7</v>
      </c>
      <c r="N12" s="58"/>
      <c r="O12" s="58"/>
      <c r="P12" s="58"/>
      <c r="Q12" s="57">
        <v>7</v>
      </c>
      <c r="R12" s="57">
        <v>0</v>
      </c>
      <c r="S12" s="57">
        <v>0</v>
      </c>
      <c r="T12" s="43">
        <v>0</v>
      </c>
      <c r="U12" s="43">
        <v>0</v>
      </c>
      <c r="V12" s="58"/>
      <c r="W12" s="43">
        <v>7</v>
      </c>
      <c r="X12" s="58"/>
      <c r="Y12" s="58"/>
      <c r="Z12" s="58"/>
      <c r="AA12" s="56">
        <v>0</v>
      </c>
    </row>
    <row r="13" spans="1:27" s="48" customFormat="1" ht="45" customHeight="1" x14ac:dyDescent="0.25">
      <c r="D13" s="59" t="s">
        <v>121</v>
      </c>
      <c r="F13" s="56">
        <v>0</v>
      </c>
      <c r="G13" s="56"/>
      <c r="H13" s="56"/>
      <c r="I13" s="56"/>
      <c r="J13" s="56">
        <v>0</v>
      </c>
      <c r="K13" s="56">
        <v>0</v>
      </c>
      <c r="L13" s="56"/>
      <c r="M13" s="56">
        <v>0</v>
      </c>
      <c r="N13" s="56"/>
      <c r="O13" s="56"/>
      <c r="P13" s="56"/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/>
      <c r="W13" s="56">
        <v>0</v>
      </c>
      <c r="X13" s="56"/>
      <c r="Y13" s="56"/>
      <c r="Z13" s="56"/>
      <c r="AA13" s="56">
        <v>0</v>
      </c>
    </row>
    <row r="14" spans="1:27" s="14" customFormat="1" ht="20.100000000000001" customHeight="1" x14ac:dyDescent="0.25">
      <c r="A14" s="5"/>
      <c r="B14" s="6"/>
      <c r="C14" s="5"/>
      <c r="D14" s="5"/>
      <c r="E14" s="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4" customFormat="1" ht="35.1" customHeight="1" x14ac:dyDescent="0.25">
      <c r="A15" s="5"/>
      <c r="B15" s="17" t="s">
        <v>63</v>
      </c>
      <c r="C15" s="16"/>
      <c r="D15" s="16"/>
      <c r="E15" s="3"/>
      <c r="F15" s="15">
        <v>0</v>
      </c>
      <c r="G15" s="10"/>
      <c r="H15" s="10"/>
      <c r="I15" s="10"/>
      <c r="J15" s="15">
        <v>8</v>
      </c>
      <c r="K15" s="15">
        <v>0</v>
      </c>
      <c r="L15" s="10"/>
      <c r="M15" s="15">
        <v>8</v>
      </c>
      <c r="N15" s="10"/>
      <c r="O15" s="10"/>
      <c r="P15" s="10"/>
      <c r="Q15" s="15">
        <v>8</v>
      </c>
      <c r="R15" s="15">
        <v>0</v>
      </c>
      <c r="S15" s="15">
        <v>0</v>
      </c>
      <c r="T15" s="15">
        <v>0</v>
      </c>
      <c r="U15" s="15">
        <v>0</v>
      </c>
      <c r="V15" s="10"/>
      <c r="W15" s="15">
        <v>8</v>
      </c>
      <c r="X15" s="10"/>
      <c r="Y15" s="10"/>
      <c r="Z15" s="10"/>
      <c r="AA15" s="15">
        <v>0</v>
      </c>
    </row>
    <row r="16" spans="1:27" ht="20.100000000000001" customHeight="1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0.100000000000001" customHeight="1" x14ac:dyDescent="0.25">
      <c r="B17" s="6" t="s">
        <v>62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48" customFormat="1" ht="45" customHeight="1" x14ac:dyDescent="0.25">
      <c r="D18" s="61" t="s">
        <v>122</v>
      </c>
      <c r="F18" s="58">
        <v>0</v>
      </c>
      <c r="G18" s="45"/>
      <c r="H18" s="58"/>
      <c r="I18" s="45"/>
      <c r="J18" s="58">
        <v>2</v>
      </c>
      <c r="K18" s="45">
        <v>0</v>
      </c>
      <c r="L18" s="58"/>
      <c r="M18" s="45">
        <v>2</v>
      </c>
      <c r="N18" s="58"/>
      <c r="O18" s="58"/>
      <c r="P18" s="45"/>
      <c r="Q18" s="58">
        <v>2</v>
      </c>
      <c r="R18" s="45">
        <v>0</v>
      </c>
      <c r="S18" s="58">
        <v>0</v>
      </c>
      <c r="T18" s="45">
        <v>0</v>
      </c>
      <c r="U18" s="45">
        <v>0</v>
      </c>
      <c r="V18" s="58"/>
      <c r="W18" s="45">
        <v>2</v>
      </c>
      <c r="X18" s="58"/>
      <c r="Y18" s="58"/>
      <c r="Z18" s="58"/>
      <c r="AA18" s="56">
        <v>0</v>
      </c>
    </row>
    <row r="19" spans="1:27" s="48" customFormat="1" ht="45" customHeight="1" x14ac:dyDescent="0.25">
      <c r="D19" s="60" t="s">
        <v>156</v>
      </c>
      <c r="F19" s="57">
        <v>0</v>
      </c>
      <c r="G19" s="45"/>
      <c r="H19" s="58"/>
      <c r="I19" s="45"/>
      <c r="J19" s="57">
        <v>0</v>
      </c>
      <c r="K19" s="57">
        <v>0</v>
      </c>
      <c r="L19" s="58"/>
      <c r="M19" s="57">
        <v>0</v>
      </c>
      <c r="N19" s="58"/>
      <c r="O19" s="58"/>
      <c r="P19" s="45"/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8"/>
      <c r="W19" s="57">
        <v>0</v>
      </c>
      <c r="X19" s="58"/>
      <c r="Y19" s="58"/>
      <c r="Z19" s="58"/>
      <c r="AA19" s="56">
        <v>0</v>
      </c>
    </row>
    <row r="20" spans="1:27" ht="20.100000000000001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4" customFormat="1" ht="35.1" customHeight="1" x14ac:dyDescent="0.25">
      <c r="A21" s="5"/>
      <c r="B21" s="17" t="s">
        <v>61</v>
      </c>
      <c r="C21" s="16"/>
      <c r="D21" s="16"/>
      <c r="E21" s="3"/>
      <c r="F21" s="15">
        <v>0</v>
      </c>
      <c r="G21" s="10"/>
      <c r="H21" s="10"/>
      <c r="I21" s="10"/>
      <c r="J21" s="15">
        <v>2</v>
      </c>
      <c r="K21" s="15">
        <v>0</v>
      </c>
      <c r="L21" s="10"/>
      <c r="M21" s="15">
        <v>2</v>
      </c>
      <c r="N21" s="10"/>
      <c r="O21" s="10"/>
      <c r="P21" s="10"/>
      <c r="Q21" s="15">
        <v>2</v>
      </c>
      <c r="R21" s="15">
        <v>0</v>
      </c>
      <c r="S21" s="15">
        <v>0</v>
      </c>
      <c r="T21" s="15">
        <v>0</v>
      </c>
      <c r="U21" s="15">
        <v>0</v>
      </c>
      <c r="V21" s="10"/>
      <c r="W21" s="15">
        <v>2</v>
      </c>
      <c r="X21" s="10"/>
      <c r="Y21" s="10"/>
      <c r="Z21" s="10"/>
      <c r="AA21" s="15">
        <v>0</v>
      </c>
    </row>
    <row r="22" spans="1:27" ht="20.100000000000001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0.100000000000001" customHeight="1" x14ac:dyDescent="0.25">
      <c r="B23" s="6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s="48" customFormat="1" ht="45" customHeight="1" x14ac:dyDescent="0.25">
      <c r="D24" s="59" t="s">
        <v>123</v>
      </c>
      <c r="F24" s="56">
        <v>0</v>
      </c>
      <c r="G24" s="56"/>
      <c r="H24" s="56"/>
      <c r="I24" s="56"/>
      <c r="J24" s="56">
        <v>1</v>
      </c>
      <c r="K24" s="56">
        <v>0</v>
      </c>
      <c r="L24" s="56"/>
      <c r="M24" s="56">
        <v>1</v>
      </c>
      <c r="N24" s="56"/>
      <c r="O24" s="56"/>
      <c r="P24" s="56"/>
      <c r="Q24" s="56">
        <v>1</v>
      </c>
      <c r="R24" s="56">
        <v>0</v>
      </c>
      <c r="S24" s="56">
        <v>0</v>
      </c>
      <c r="T24" s="56">
        <v>0</v>
      </c>
      <c r="U24" s="56">
        <v>0</v>
      </c>
      <c r="V24" s="56"/>
      <c r="W24" s="56">
        <v>1</v>
      </c>
      <c r="X24" s="56"/>
      <c r="Y24" s="56"/>
      <c r="Z24" s="56"/>
      <c r="AA24" s="56">
        <v>0</v>
      </c>
    </row>
    <row r="25" spans="1:27" s="14" customFormat="1" ht="20.100000000000001" customHeight="1" x14ac:dyDescent="0.25">
      <c r="A25" s="5"/>
      <c r="B25" s="6"/>
      <c r="C25" s="5"/>
      <c r="D25" s="5"/>
      <c r="E25" s="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4" customFormat="1" ht="35.1" customHeight="1" x14ac:dyDescent="0.25">
      <c r="A26" s="5"/>
      <c r="B26" s="17" t="s">
        <v>59</v>
      </c>
      <c r="C26" s="16"/>
      <c r="D26" s="16"/>
      <c r="E26" s="3"/>
      <c r="F26" s="15">
        <v>0</v>
      </c>
      <c r="G26" s="10"/>
      <c r="H26" s="10"/>
      <c r="I26" s="10"/>
      <c r="J26" s="15">
        <v>1</v>
      </c>
      <c r="K26" s="15">
        <v>0</v>
      </c>
      <c r="L26" s="10"/>
      <c r="M26" s="15">
        <v>1</v>
      </c>
      <c r="N26" s="10"/>
      <c r="O26" s="10"/>
      <c r="P26" s="10"/>
      <c r="Q26" s="15">
        <v>1</v>
      </c>
      <c r="R26" s="15">
        <v>0</v>
      </c>
      <c r="S26" s="15">
        <v>0</v>
      </c>
      <c r="T26" s="15">
        <v>0</v>
      </c>
      <c r="U26" s="15">
        <v>0</v>
      </c>
      <c r="V26" s="10"/>
      <c r="W26" s="15">
        <v>1</v>
      </c>
      <c r="X26" s="10"/>
      <c r="Y26" s="10"/>
      <c r="Z26" s="10"/>
      <c r="AA26" s="15">
        <v>0</v>
      </c>
    </row>
    <row r="27" spans="1:27" ht="20.100000000000001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0.100000000000001" customHeight="1" x14ac:dyDescent="0.25">
      <c r="B28" s="6" t="s">
        <v>58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s="48" customFormat="1" ht="45" customHeight="1" x14ac:dyDescent="0.25">
      <c r="D29" s="61" t="s">
        <v>124</v>
      </c>
      <c r="F29" s="58">
        <v>0</v>
      </c>
      <c r="G29" s="45"/>
      <c r="H29" s="58"/>
      <c r="I29" s="45"/>
      <c r="J29" s="58">
        <v>2</v>
      </c>
      <c r="K29" s="45">
        <v>0</v>
      </c>
      <c r="L29" s="58"/>
      <c r="M29" s="45">
        <v>2</v>
      </c>
      <c r="N29" s="58"/>
      <c r="O29" s="58"/>
      <c r="P29" s="45"/>
      <c r="Q29" s="58">
        <v>2</v>
      </c>
      <c r="R29" s="45">
        <v>0</v>
      </c>
      <c r="S29" s="58">
        <v>0</v>
      </c>
      <c r="T29" s="45">
        <v>0</v>
      </c>
      <c r="U29" s="45">
        <v>0</v>
      </c>
      <c r="V29" s="58"/>
      <c r="W29" s="45">
        <v>2</v>
      </c>
      <c r="X29" s="58"/>
      <c r="Y29" s="58"/>
      <c r="Z29" s="58"/>
      <c r="AA29" s="56">
        <v>0</v>
      </c>
    </row>
    <row r="30" spans="1:27" ht="20.100000000000001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s="14" customFormat="1" ht="35.1" customHeight="1" x14ac:dyDescent="0.25">
      <c r="A31" s="5"/>
      <c r="B31" s="17" t="s">
        <v>57</v>
      </c>
      <c r="C31" s="16"/>
      <c r="D31" s="16"/>
      <c r="E31" s="3"/>
      <c r="F31" s="15">
        <v>0</v>
      </c>
      <c r="G31" s="10"/>
      <c r="H31" s="10"/>
      <c r="I31" s="10"/>
      <c r="J31" s="15">
        <v>2</v>
      </c>
      <c r="K31" s="15">
        <v>0</v>
      </c>
      <c r="L31" s="10"/>
      <c r="M31" s="15">
        <v>2</v>
      </c>
      <c r="N31" s="10"/>
      <c r="O31" s="10"/>
      <c r="P31" s="10"/>
      <c r="Q31" s="15">
        <v>2</v>
      </c>
      <c r="R31" s="15">
        <v>0</v>
      </c>
      <c r="S31" s="15">
        <v>0</v>
      </c>
      <c r="T31" s="15">
        <v>0</v>
      </c>
      <c r="U31" s="15">
        <v>0</v>
      </c>
      <c r="V31" s="10"/>
      <c r="W31" s="15">
        <v>2</v>
      </c>
      <c r="X31" s="10"/>
      <c r="Y31" s="10"/>
      <c r="Z31" s="10"/>
      <c r="AA31" s="15">
        <v>0</v>
      </c>
    </row>
    <row r="32" spans="1:27" ht="20.100000000000001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0.100000000000001" customHeight="1" x14ac:dyDescent="0.25">
      <c r="B33" s="6" t="s">
        <v>56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48" customFormat="1" ht="45" customHeight="1" x14ac:dyDescent="0.25">
      <c r="D34" s="59" t="s">
        <v>125</v>
      </c>
      <c r="F34" s="56">
        <v>0</v>
      </c>
      <c r="G34" s="56"/>
      <c r="H34" s="56"/>
      <c r="I34" s="56"/>
      <c r="J34" s="56">
        <v>2</v>
      </c>
      <c r="K34" s="56">
        <v>0</v>
      </c>
      <c r="L34" s="56"/>
      <c r="M34" s="56">
        <v>2</v>
      </c>
      <c r="N34" s="56"/>
      <c r="O34" s="56"/>
      <c r="P34" s="56"/>
      <c r="Q34" s="56">
        <v>2</v>
      </c>
      <c r="R34" s="56">
        <v>0</v>
      </c>
      <c r="S34" s="56">
        <v>0</v>
      </c>
      <c r="T34" s="56">
        <v>0</v>
      </c>
      <c r="U34" s="56">
        <v>0</v>
      </c>
      <c r="V34" s="56"/>
      <c r="W34" s="56">
        <v>2</v>
      </c>
      <c r="X34" s="56"/>
      <c r="Y34" s="56"/>
      <c r="Z34" s="56"/>
      <c r="AA34" s="56">
        <v>0</v>
      </c>
    </row>
    <row r="35" spans="1:27" s="14" customFormat="1" ht="20.100000000000001" customHeight="1" x14ac:dyDescent="0.25">
      <c r="A35" s="5"/>
      <c r="B35" s="6"/>
      <c r="C35" s="5"/>
      <c r="D35" s="5"/>
      <c r="E35" s="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4" customFormat="1" ht="35.1" customHeight="1" x14ac:dyDescent="0.25">
      <c r="A36" s="5"/>
      <c r="B36" s="17" t="s">
        <v>55</v>
      </c>
      <c r="C36" s="16"/>
      <c r="D36" s="16"/>
      <c r="E36" s="3"/>
      <c r="F36" s="15">
        <v>0</v>
      </c>
      <c r="G36" s="10"/>
      <c r="H36" s="10"/>
      <c r="I36" s="10"/>
      <c r="J36" s="15">
        <v>2</v>
      </c>
      <c r="K36" s="15">
        <v>0</v>
      </c>
      <c r="L36" s="10"/>
      <c r="M36" s="15">
        <v>2</v>
      </c>
      <c r="N36" s="10"/>
      <c r="O36" s="10"/>
      <c r="P36" s="10"/>
      <c r="Q36" s="15">
        <v>2</v>
      </c>
      <c r="R36" s="15">
        <v>0</v>
      </c>
      <c r="S36" s="15">
        <v>0</v>
      </c>
      <c r="T36" s="15">
        <v>0</v>
      </c>
      <c r="U36" s="15">
        <v>0</v>
      </c>
      <c r="V36" s="10"/>
      <c r="W36" s="15">
        <v>2</v>
      </c>
      <c r="X36" s="10"/>
      <c r="Y36" s="10"/>
      <c r="Z36" s="10"/>
      <c r="AA36" s="15">
        <v>0</v>
      </c>
    </row>
    <row r="37" spans="1:27" ht="20.100000000000001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0.100000000000001" customHeight="1" x14ac:dyDescent="0.25">
      <c r="B38" s="6" t="s">
        <v>54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48" customFormat="1" ht="45" customHeight="1" x14ac:dyDescent="0.25">
      <c r="D39" s="59" t="s">
        <v>126</v>
      </c>
      <c r="F39" s="56">
        <v>0</v>
      </c>
      <c r="G39" s="56"/>
      <c r="H39" s="56"/>
      <c r="I39" s="56"/>
      <c r="J39" s="56">
        <v>0</v>
      </c>
      <c r="K39" s="56">
        <v>0</v>
      </c>
      <c r="L39" s="56"/>
      <c r="M39" s="56">
        <v>0</v>
      </c>
      <c r="N39" s="56"/>
      <c r="O39" s="56"/>
      <c r="P39" s="56"/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/>
      <c r="W39" s="56">
        <v>0</v>
      </c>
      <c r="X39" s="56"/>
      <c r="Y39" s="56"/>
      <c r="Z39" s="56"/>
      <c r="AA39" s="56">
        <v>0</v>
      </c>
    </row>
    <row r="40" spans="1:27" s="14" customFormat="1" ht="20.100000000000001" customHeight="1" x14ac:dyDescent="0.25">
      <c r="A40" s="5"/>
      <c r="B40" s="6"/>
      <c r="C40" s="5"/>
      <c r="D40" s="5"/>
      <c r="E40" s="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4" customFormat="1" ht="35.1" customHeight="1" x14ac:dyDescent="0.25">
      <c r="A41" s="5"/>
      <c r="B41" s="17" t="s">
        <v>53</v>
      </c>
      <c r="C41" s="16"/>
      <c r="D41" s="16"/>
      <c r="E41" s="3"/>
      <c r="F41" s="15">
        <v>0</v>
      </c>
      <c r="G41" s="10"/>
      <c r="H41" s="10"/>
      <c r="I41" s="10"/>
      <c r="J41" s="15">
        <v>0</v>
      </c>
      <c r="K41" s="15">
        <v>0</v>
      </c>
      <c r="L41" s="10"/>
      <c r="M41" s="15">
        <v>0</v>
      </c>
      <c r="N41" s="10"/>
      <c r="O41" s="10"/>
      <c r="P41" s="10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0"/>
      <c r="W41" s="15">
        <v>0</v>
      </c>
      <c r="X41" s="10"/>
      <c r="Y41" s="10"/>
      <c r="Z41" s="10"/>
      <c r="AA41" s="15">
        <v>0</v>
      </c>
    </row>
    <row r="42" spans="1:27" ht="20.100000000000001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50" customFormat="1" ht="20.100000000000001" customHeight="1" x14ac:dyDescent="0.25">
      <c r="A43" s="5"/>
      <c r="B43" s="6" t="s">
        <v>52</v>
      </c>
      <c r="C43" s="5"/>
      <c r="D43" s="4"/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48" customFormat="1" ht="45" customHeight="1" x14ac:dyDescent="0.25">
      <c r="D44" s="61" t="s">
        <v>127</v>
      </c>
      <c r="F44" s="58">
        <v>0</v>
      </c>
      <c r="G44" s="45"/>
      <c r="H44" s="58"/>
      <c r="I44" s="45"/>
      <c r="J44" s="58">
        <v>0</v>
      </c>
      <c r="K44" s="45">
        <v>0</v>
      </c>
      <c r="L44" s="58"/>
      <c r="M44" s="45">
        <v>0</v>
      </c>
      <c r="N44" s="58"/>
      <c r="O44" s="58"/>
      <c r="P44" s="45"/>
      <c r="Q44" s="58">
        <v>0</v>
      </c>
      <c r="R44" s="45">
        <v>0</v>
      </c>
      <c r="S44" s="58">
        <v>0</v>
      </c>
      <c r="T44" s="45">
        <v>0</v>
      </c>
      <c r="U44" s="45">
        <v>0</v>
      </c>
      <c r="V44" s="58"/>
      <c r="W44" s="45">
        <v>0</v>
      </c>
      <c r="X44" s="58"/>
      <c r="Y44" s="58"/>
      <c r="Z44" s="58"/>
      <c r="AA44" s="56">
        <v>0</v>
      </c>
    </row>
    <row r="45" spans="1:27" s="14" customFormat="1" ht="20.100000000000001" customHeight="1" x14ac:dyDescent="0.25">
      <c r="A45" s="5"/>
      <c r="B45" s="6"/>
      <c r="C45" s="5"/>
      <c r="D45" s="38"/>
      <c r="E45" s="3"/>
      <c r="F45" s="25"/>
      <c r="G45" s="45"/>
      <c r="H45" s="25"/>
      <c r="I45" s="45"/>
      <c r="J45" s="25"/>
      <c r="K45" s="45"/>
      <c r="L45" s="25"/>
      <c r="M45" s="45"/>
      <c r="N45" s="25"/>
      <c r="O45" s="25"/>
      <c r="P45" s="45"/>
      <c r="Q45" s="25"/>
      <c r="R45" s="45"/>
      <c r="S45" s="25"/>
      <c r="T45" s="45"/>
      <c r="U45" s="45"/>
      <c r="V45" s="25"/>
      <c r="W45" s="45"/>
      <c r="X45" s="25"/>
      <c r="Y45" s="25"/>
      <c r="Z45" s="25"/>
      <c r="AA45" s="45"/>
    </row>
    <row r="46" spans="1:27" s="14" customFormat="1" ht="35.1" customHeight="1" x14ac:dyDescent="0.25">
      <c r="A46" s="5"/>
      <c r="B46" s="17" t="s">
        <v>51</v>
      </c>
      <c r="C46" s="16"/>
      <c r="D46" s="17"/>
      <c r="E46" s="46"/>
      <c r="F46" s="15">
        <v>0</v>
      </c>
      <c r="G46" s="10"/>
      <c r="H46" s="10"/>
      <c r="I46" s="10"/>
      <c r="J46" s="15">
        <v>0</v>
      </c>
      <c r="K46" s="15">
        <v>0</v>
      </c>
      <c r="L46" s="10"/>
      <c r="M46" s="15">
        <v>0</v>
      </c>
      <c r="N46" s="10"/>
      <c r="O46" s="10"/>
      <c r="P46" s="10"/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0"/>
      <c r="W46" s="15">
        <v>0</v>
      </c>
      <c r="X46" s="10"/>
      <c r="Y46" s="10"/>
      <c r="Z46" s="10"/>
      <c r="AA46" s="15">
        <v>0</v>
      </c>
    </row>
    <row r="47" spans="1:27" ht="20.100000000000001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20.100000000000001" customHeight="1" x14ac:dyDescent="0.25">
      <c r="B48" s="6" t="s">
        <v>50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s="48" customFormat="1" ht="45" customHeight="1" x14ac:dyDescent="0.25">
      <c r="D49" s="59" t="s">
        <v>128</v>
      </c>
      <c r="F49" s="56">
        <v>0</v>
      </c>
      <c r="G49" s="56"/>
      <c r="H49" s="56"/>
      <c r="I49" s="56"/>
      <c r="J49" s="56">
        <v>0</v>
      </c>
      <c r="K49" s="56">
        <v>0</v>
      </c>
      <c r="L49" s="56"/>
      <c r="M49" s="56">
        <v>0</v>
      </c>
      <c r="N49" s="56"/>
      <c r="O49" s="56"/>
      <c r="P49" s="56"/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/>
      <c r="W49" s="56">
        <v>0</v>
      </c>
      <c r="X49" s="56"/>
      <c r="Y49" s="56"/>
      <c r="Z49" s="56"/>
      <c r="AA49" s="56">
        <v>0</v>
      </c>
    </row>
    <row r="50" spans="1:27" s="14" customFormat="1" ht="20.100000000000001" customHeight="1" x14ac:dyDescent="0.25">
      <c r="A50" s="5"/>
      <c r="B50" s="6"/>
      <c r="C50" s="5"/>
      <c r="D50" s="5"/>
      <c r="E50" s="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35.1" customHeight="1" x14ac:dyDescent="0.25">
      <c r="A51" s="5"/>
      <c r="B51" s="17" t="s">
        <v>49</v>
      </c>
      <c r="C51" s="16"/>
      <c r="D51" s="16"/>
      <c r="E51" s="3"/>
      <c r="F51" s="15">
        <v>0</v>
      </c>
      <c r="G51" s="10"/>
      <c r="H51" s="10"/>
      <c r="I51" s="10"/>
      <c r="J51" s="15">
        <v>0</v>
      </c>
      <c r="K51" s="15">
        <v>0</v>
      </c>
      <c r="L51" s="10"/>
      <c r="M51" s="15">
        <v>0</v>
      </c>
      <c r="N51" s="10"/>
      <c r="O51" s="10"/>
      <c r="P51" s="10"/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0"/>
      <c r="W51" s="15">
        <v>0</v>
      </c>
      <c r="X51" s="10"/>
      <c r="Y51" s="10"/>
      <c r="Z51" s="10"/>
      <c r="AA51" s="15">
        <v>0</v>
      </c>
    </row>
    <row r="52" spans="1:27" ht="20.100000000000001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0.100000000000001" customHeight="1" x14ac:dyDescent="0.25">
      <c r="B53" s="6" t="s">
        <v>48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s="48" customFormat="1" ht="45" customHeight="1" x14ac:dyDescent="0.25">
      <c r="D54" s="61" t="s">
        <v>129</v>
      </c>
      <c r="F54" s="58">
        <v>0</v>
      </c>
      <c r="G54" s="45"/>
      <c r="H54" s="58"/>
      <c r="I54" s="45"/>
      <c r="J54" s="58">
        <v>4</v>
      </c>
      <c r="K54" s="45">
        <v>0</v>
      </c>
      <c r="L54" s="58"/>
      <c r="M54" s="45">
        <v>4</v>
      </c>
      <c r="N54" s="58"/>
      <c r="O54" s="58"/>
      <c r="P54" s="45"/>
      <c r="Q54" s="58">
        <v>4</v>
      </c>
      <c r="R54" s="45">
        <v>0</v>
      </c>
      <c r="S54" s="58">
        <v>0</v>
      </c>
      <c r="T54" s="45">
        <v>0</v>
      </c>
      <c r="U54" s="45">
        <v>0</v>
      </c>
      <c r="V54" s="58"/>
      <c r="W54" s="45">
        <v>4</v>
      </c>
      <c r="X54" s="58"/>
      <c r="Y54" s="58"/>
      <c r="Z54" s="58"/>
      <c r="AA54" s="56">
        <v>0</v>
      </c>
    </row>
    <row r="55" spans="1:27" s="14" customFormat="1" ht="20.100000000000001" customHeight="1" x14ac:dyDescent="0.25">
      <c r="A55" s="5"/>
      <c r="B55" s="6"/>
      <c r="C55" s="5"/>
      <c r="D55" s="5"/>
      <c r="E55" s="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4" customFormat="1" ht="35.1" customHeight="1" x14ac:dyDescent="0.25">
      <c r="A56" s="5"/>
      <c r="B56" s="17" t="s">
        <v>47</v>
      </c>
      <c r="C56" s="16"/>
      <c r="D56" s="16"/>
      <c r="E56" s="3"/>
      <c r="F56" s="15">
        <v>0</v>
      </c>
      <c r="G56" s="10"/>
      <c r="H56" s="10"/>
      <c r="I56" s="10"/>
      <c r="J56" s="15">
        <v>4</v>
      </c>
      <c r="K56" s="15">
        <v>0</v>
      </c>
      <c r="L56" s="10"/>
      <c r="M56" s="15">
        <v>4</v>
      </c>
      <c r="N56" s="10"/>
      <c r="O56" s="10"/>
      <c r="P56" s="10"/>
      <c r="Q56" s="15">
        <v>4</v>
      </c>
      <c r="R56" s="15">
        <v>0</v>
      </c>
      <c r="S56" s="15">
        <v>0</v>
      </c>
      <c r="T56" s="15">
        <v>0</v>
      </c>
      <c r="U56" s="15">
        <v>0</v>
      </c>
      <c r="V56" s="10"/>
      <c r="W56" s="15">
        <v>4</v>
      </c>
      <c r="X56" s="10"/>
      <c r="Y56" s="10"/>
      <c r="Z56" s="10"/>
      <c r="AA56" s="15">
        <v>0</v>
      </c>
    </row>
    <row r="57" spans="1:27" ht="20.100000000000001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0.100000000000001" customHeight="1" x14ac:dyDescent="0.25">
      <c r="B58" s="6" t="s">
        <v>46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s="48" customFormat="1" ht="45" customHeight="1" x14ac:dyDescent="0.25">
      <c r="D59" s="59" t="s">
        <v>130</v>
      </c>
      <c r="F59" s="56">
        <v>0</v>
      </c>
      <c r="G59" s="56"/>
      <c r="H59" s="56"/>
      <c r="I59" s="56"/>
      <c r="J59" s="56">
        <v>3</v>
      </c>
      <c r="K59" s="56">
        <v>0</v>
      </c>
      <c r="L59" s="56"/>
      <c r="M59" s="56">
        <v>3</v>
      </c>
      <c r="N59" s="56"/>
      <c r="O59" s="56"/>
      <c r="P59" s="56"/>
      <c r="Q59" s="56">
        <v>3</v>
      </c>
      <c r="R59" s="56">
        <v>0</v>
      </c>
      <c r="S59" s="56">
        <v>0</v>
      </c>
      <c r="T59" s="56">
        <v>0</v>
      </c>
      <c r="U59" s="56">
        <v>0</v>
      </c>
      <c r="V59" s="56"/>
      <c r="W59" s="56">
        <v>3</v>
      </c>
      <c r="X59" s="56"/>
      <c r="Y59" s="56"/>
      <c r="Z59" s="56"/>
      <c r="AA59" s="56">
        <v>0</v>
      </c>
    </row>
    <row r="60" spans="1:27" s="48" customFormat="1" ht="45" customHeight="1" x14ac:dyDescent="0.25">
      <c r="D60" s="60" t="s">
        <v>131</v>
      </c>
      <c r="F60" s="57">
        <v>0</v>
      </c>
      <c r="G60" s="58"/>
      <c r="H60" s="58"/>
      <c r="I60" s="58"/>
      <c r="J60" s="57">
        <v>1</v>
      </c>
      <c r="K60" s="43">
        <v>0</v>
      </c>
      <c r="L60" s="58"/>
      <c r="M60" s="43">
        <v>1</v>
      </c>
      <c r="N60" s="58"/>
      <c r="O60" s="58"/>
      <c r="P60" s="58"/>
      <c r="Q60" s="57">
        <v>1</v>
      </c>
      <c r="R60" s="57">
        <v>0</v>
      </c>
      <c r="S60" s="57">
        <v>0</v>
      </c>
      <c r="T60" s="43">
        <v>0</v>
      </c>
      <c r="U60" s="43">
        <v>0</v>
      </c>
      <c r="V60" s="58"/>
      <c r="W60" s="43">
        <v>1</v>
      </c>
      <c r="X60" s="58"/>
      <c r="Y60" s="58"/>
      <c r="Z60" s="58"/>
      <c r="AA60" s="56">
        <v>0</v>
      </c>
    </row>
    <row r="61" spans="1:27" s="14" customFormat="1" ht="20.100000000000001" customHeight="1" x14ac:dyDescent="0.25">
      <c r="A61" s="5"/>
      <c r="B61" s="6"/>
      <c r="C61" s="5"/>
      <c r="D61" s="20"/>
      <c r="E61" s="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s="14" customFormat="1" ht="35.1" customHeight="1" x14ac:dyDescent="0.25">
      <c r="A62" s="5"/>
      <c r="B62" s="17" t="s">
        <v>45</v>
      </c>
      <c r="C62" s="16"/>
      <c r="D62" s="16"/>
      <c r="E62" s="3"/>
      <c r="F62" s="15">
        <v>0</v>
      </c>
      <c r="G62" s="10"/>
      <c r="H62" s="10"/>
      <c r="I62" s="10"/>
      <c r="J62" s="15">
        <v>4</v>
      </c>
      <c r="K62" s="15">
        <v>0</v>
      </c>
      <c r="L62" s="10"/>
      <c r="M62" s="15">
        <v>4</v>
      </c>
      <c r="N62" s="10"/>
      <c r="O62" s="10"/>
      <c r="P62" s="10"/>
      <c r="Q62" s="15">
        <v>4</v>
      </c>
      <c r="R62" s="15">
        <v>0</v>
      </c>
      <c r="S62" s="15">
        <v>0</v>
      </c>
      <c r="T62" s="15">
        <v>0</v>
      </c>
      <c r="U62" s="15">
        <v>0</v>
      </c>
      <c r="V62" s="10"/>
      <c r="W62" s="15">
        <v>4</v>
      </c>
      <c r="X62" s="10"/>
      <c r="Y62" s="10"/>
      <c r="Z62" s="10"/>
      <c r="AA62" s="15">
        <v>0</v>
      </c>
    </row>
    <row r="63" spans="1:27" ht="20.100000000000001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0.100000000000001" customHeight="1" x14ac:dyDescent="0.25">
      <c r="B64" s="6" t="s">
        <v>44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s="48" customFormat="1" ht="45" customHeight="1" x14ac:dyDescent="0.25">
      <c r="D65" s="59" t="s">
        <v>132</v>
      </c>
      <c r="F65" s="56">
        <v>0</v>
      </c>
      <c r="G65" s="56"/>
      <c r="H65" s="56"/>
      <c r="I65" s="56"/>
      <c r="J65" s="56">
        <v>0</v>
      </c>
      <c r="K65" s="56">
        <v>0</v>
      </c>
      <c r="L65" s="56"/>
      <c r="M65" s="56">
        <v>0</v>
      </c>
      <c r="N65" s="56"/>
      <c r="O65" s="56"/>
      <c r="P65" s="56"/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/>
      <c r="W65" s="56">
        <v>0</v>
      </c>
      <c r="X65" s="56"/>
      <c r="Y65" s="56"/>
      <c r="Z65" s="56"/>
      <c r="AA65" s="56">
        <v>0</v>
      </c>
    </row>
    <row r="66" spans="1:27" s="14" customFormat="1" ht="20.100000000000001" customHeight="1" x14ac:dyDescent="0.25">
      <c r="A66" s="5"/>
      <c r="B66" s="6"/>
      <c r="C66" s="5"/>
      <c r="D66" s="5"/>
      <c r="E66" s="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4" customFormat="1" ht="35.1" customHeight="1" x14ac:dyDescent="0.25">
      <c r="A67" s="5"/>
      <c r="B67" s="17" t="s">
        <v>43</v>
      </c>
      <c r="C67" s="16"/>
      <c r="D67" s="16"/>
      <c r="E67" s="3"/>
      <c r="F67" s="15">
        <v>0</v>
      </c>
      <c r="G67" s="10"/>
      <c r="H67" s="10"/>
      <c r="I67" s="10"/>
      <c r="J67" s="15">
        <v>0</v>
      </c>
      <c r="K67" s="15">
        <v>0</v>
      </c>
      <c r="L67" s="10"/>
      <c r="M67" s="15">
        <v>0</v>
      </c>
      <c r="N67" s="10"/>
      <c r="O67" s="10"/>
      <c r="P67" s="10"/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0"/>
      <c r="W67" s="15">
        <v>0</v>
      </c>
      <c r="X67" s="10"/>
      <c r="Y67" s="10"/>
      <c r="Z67" s="10"/>
      <c r="AA67" s="15">
        <v>0</v>
      </c>
    </row>
    <row r="68" spans="1:27" ht="20.100000000000001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0.100000000000001" customHeight="1" x14ac:dyDescent="0.25">
      <c r="B69" s="6" t="s">
        <v>42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8" customFormat="1" ht="45" customHeight="1" x14ac:dyDescent="0.25">
      <c r="D70" s="61" t="s">
        <v>133</v>
      </c>
      <c r="F70" s="58">
        <v>0</v>
      </c>
      <c r="G70" s="45"/>
      <c r="H70" s="58"/>
      <c r="I70" s="45"/>
      <c r="J70" s="58">
        <v>0</v>
      </c>
      <c r="K70" s="45">
        <v>0</v>
      </c>
      <c r="L70" s="58"/>
      <c r="M70" s="45">
        <v>0</v>
      </c>
      <c r="N70" s="58"/>
      <c r="O70" s="58"/>
      <c r="P70" s="45"/>
      <c r="Q70" s="58">
        <v>0</v>
      </c>
      <c r="R70" s="45">
        <v>0</v>
      </c>
      <c r="S70" s="58">
        <v>0</v>
      </c>
      <c r="T70" s="45">
        <v>0</v>
      </c>
      <c r="U70" s="45">
        <v>0</v>
      </c>
      <c r="V70" s="58"/>
      <c r="W70" s="45">
        <v>0</v>
      </c>
      <c r="X70" s="58"/>
      <c r="Y70" s="58"/>
      <c r="Z70" s="58"/>
      <c r="AA70" s="56">
        <v>0</v>
      </c>
    </row>
    <row r="71" spans="1:27" ht="20.100000000000001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s="14" customFormat="1" ht="35.1" customHeight="1" x14ac:dyDescent="0.25">
      <c r="A72" s="5"/>
      <c r="B72" s="17" t="s">
        <v>41</v>
      </c>
      <c r="C72" s="16"/>
      <c r="D72" s="16"/>
      <c r="E72" s="3"/>
      <c r="F72" s="15">
        <v>0</v>
      </c>
      <c r="G72" s="10"/>
      <c r="H72" s="10"/>
      <c r="I72" s="10"/>
      <c r="J72" s="15">
        <v>0</v>
      </c>
      <c r="K72" s="15">
        <v>0</v>
      </c>
      <c r="L72" s="10"/>
      <c r="M72" s="15">
        <v>0</v>
      </c>
      <c r="N72" s="10"/>
      <c r="O72" s="10"/>
      <c r="P72" s="10"/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0"/>
      <c r="W72" s="15">
        <v>0</v>
      </c>
      <c r="X72" s="10"/>
      <c r="Y72" s="10"/>
      <c r="Z72" s="10"/>
      <c r="AA72" s="15">
        <v>0</v>
      </c>
    </row>
    <row r="73" spans="1:27" ht="20.100000000000001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0.100000000000001" customHeight="1" x14ac:dyDescent="0.25">
      <c r="B74" s="6" t="s">
        <v>40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s="48" customFormat="1" ht="45" customHeight="1" x14ac:dyDescent="0.25">
      <c r="D75" s="59" t="s">
        <v>134</v>
      </c>
      <c r="F75" s="56">
        <v>0</v>
      </c>
      <c r="G75" s="56"/>
      <c r="H75" s="56"/>
      <c r="I75" s="56"/>
      <c r="J75" s="56">
        <v>0</v>
      </c>
      <c r="K75" s="56">
        <v>0</v>
      </c>
      <c r="L75" s="56"/>
      <c r="M75" s="56">
        <v>0</v>
      </c>
      <c r="N75" s="56"/>
      <c r="O75" s="56"/>
      <c r="P75" s="56"/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/>
      <c r="W75" s="56">
        <v>0</v>
      </c>
      <c r="X75" s="56"/>
      <c r="Y75" s="56"/>
      <c r="Z75" s="56"/>
      <c r="AA75" s="56">
        <v>0</v>
      </c>
    </row>
    <row r="76" spans="1:27" s="14" customFormat="1" ht="20.100000000000001" customHeight="1" x14ac:dyDescent="0.25">
      <c r="A76" s="5"/>
      <c r="B76" s="6"/>
      <c r="C76" s="5"/>
      <c r="D76" s="5"/>
      <c r="E76" s="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4" customFormat="1" ht="35.1" customHeight="1" x14ac:dyDescent="0.25">
      <c r="A77" s="5"/>
      <c r="B77" s="17" t="s">
        <v>39</v>
      </c>
      <c r="C77" s="16"/>
      <c r="D77" s="16"/>
      <c r="E77" s="3"/>
      <c r="F77" s="15">
        <v>0</v>
      </c>
      <c r="G77" s="10"/>
      <c r="H77" s="10"/>
      <c r="I77" s="10"/>
      <c r="J77" s="15">
        <v>0</v>
      </c>
      <c r="K77" s="15">
        <v>0</v>
      </c>
      <c r="L77" s="10"/>
      <c r="M77" s="15">
        <v>0</v>
      </c>
      <c r="N77" s="10"/>
      <c r="O77" s="10"/>
      <c r="P77" s="10"/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0"/>
      <c r="W77" s="15">
        <v>0</v>
      </c>
      <c r="X77" s="10"/>
      <c r="Y77" s="10"/>
      <c r="Z77" s="10"/>
      <c r="AA77" s="15">
        <v>0</v>
      </c>
    </row>
    <row r="78" spans="1:27" ht="20.100000000000001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0.100000000000001" customHeight="1" x14ac:dyDescent="0.25">
      <c r="B79" s="6" t="s">
        <v>38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s="48" customFormat="1" ht="45" customHeight="1" x14ac:dyDescent="0.25">
      <c r="D80" s="59" t="s">
        <v>135</v>
      </c>
      <c r="F80" s="56">
        <v>0</v>
      </c>
      <c r="G80" s="56"/>
      <c r="H80" s="56"/>
      <c r="I80" s="56"/>
      <c r="J80" s="56">
        <v>12</v>
      </c>
      <c r="K80" s="56">
        <v>0</v>
      </c>
      <c r="L80" s="56"/>
      <c r="M80" s="56">
        <v>12</v>
      </c>
      <c r="N80" s="56"/>
      <c r="O80" s="56"/>
      <c r="P80" s="56"/>
      <c r="Q80" s="56">
        <v>12</v>
      </c>
      <c r="R80" s="56">
        <v>0</v>
      </c>
      <c r="S80" s="56">
        <v>0</v>
      </c>
      <c r="T80" s="56">
        <v>0</v>
      </c>
      <c r="U80" s="56">
        <v>0</v>
      </c>
      <c r="V80" s="56"/>
      <c r="W80" s="56">
        <v>12</v>
      </c>
      <c r="X80" s="56"/>
      <c r="Y80" s="56"/>
      <c r="Z80" s="56"/>
      <c r="AA80" s="56">
        <v>0</v>
      </c>
    </row>
    <row r="81" spans="1:27" s="14" customFormat="1" ht="20.100000000000001" customHeight="1" x14ac:dyDescent="0.25">
      <c r="A81" s="5"/>
      <c r="B81" s="6"/>
      <c r="C81" s="5"/>
      <c r="D81" s="5"/>
      <c r="E81" s="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4" customFormat="1" ht="35.1" customHeight="1" x14ac:dyDescent="0.25">
      <c r="A82" s="5"/>
      <c r="B82" s="17" t="s">
        <v>37</v>
      </c>
      <c r="C82" s="16"/>
      <c r="D82" s="16"/>
      <c r="E82" s="3"/>
      <c r="F82" s="15">
        <v>0</v>
      </c>
      <c r="G82" s="10"/>
      <c r="H82" s="10"/>
      <c r="I82" s="10"/>
      <c r="J82" s="15">
        <v>12</v>
      </c>
      <c r="K82" s="15">
        <v>0</v>
      </c>
      <c r="L82" s="10"/>
      <c r="M82" s="15">
        <v>12</v>
      </c>
      <c r="N82" s="10"/>
      <c r="O82" s="10"/>
      <c r="P82" s="10"/>
      <c r="Q82" s="15">
        <v>12</v>
      </c>
      <c r="R82" s="15">
        <v>0</v>
      </c>
      <c r="S82" s="15">
        <v>0</v>
      </c>
      <c r="T82" s="15">
        <v>0</v>
      </c>
      <c r="U82" s="15">
        <v>0</v>
      </c>
      <c r="V82" s="10"/>
      <c r="W82" s="15">
        <v>12</v>
      </c>
      <c r="X82" s="10"/>
      <c r="Y82" s="10"/>
      <c r="Z82" s="10"/>
      <c r="AA82" s="15">
        <v>0</v>
      </c>
    </row>
    <row r="83" spans="1:27" ht="20.100000000000001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0.100000000000001" customHeight="1" x14ac:dyDescent="0.25">
      <c r="B84" s="6" t="s">
        <v>36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s="48" customFormat="1" ht="45" customHeight="1" x14ac:dyDescent="0.25">
      <c r="D85" s="59" t="s">
        <v>136</v>
      </c>
      <c r="F85" s="56">
        <v>0</v>
      </c>
      <c r="G85" s="56"/>
      <c r="H85" s="56"/>
      <c r="I85" s="56"/>
      <c r="J85" s="56">
        <v>0</v>
      </c>
      <c r="K85" s="56">
        <v>0</v>
      </c>
      <c r="L85" s="56"/>
      <c r="M85" s="56">
        <v>0</v>
      </c>
      <c r="N85" s="56"/>
      <c r="O85" s="56"/>
      <c r="P85" s="56"/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/>
      <c r="W85" s="56">
        <v>0</v>
      </c>
      <c r="X85" s="56"/>
      <c r="Y85" s="56"/>
      <c r="Z85" s="56"/>
      <c r="AA85" s="56">
        <v>0</v>
      </c>
    </row>
    <row r="86" spans="1:27" s="48" customFormat="1" ht="45" customHeight="1" x14ac:dyDescent="0.25">
      <c r="D86" s="59" t="s">
        <v>137</v>
      </c>
      <c r="F86" s="56">
        <v>0</v>
      </c>
      <c r="G86" s="56"/>
      <c r="H86" s="56"/>
      <c r="I86" s="56"/>
      <c r="J86" s="56">
        <v>0</v>
      </c>
      <c r="K86" s="56">
        <v>0</v>
      </c>
      <c r="L86" s="56"/>
      <c r="M86" s="56">
        <v>0</v>
      </c>
      <c r="N86" s="56"/>
      <c r="O86" s="56"/>
      <c r="P86" s="56"/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56"/>
      <c r="W86" s="56">
        <v>0</v>
      </c>
      <c r="X86" s="56"/>
      <c r="Y86" s="56"/>
      <c r="Z86" s="56"/>
      <c r="AA86" s="56">
        <v>0</v>
      </c>
    </row>
    <row r="87" spans="1:27" s="48" customFormat="1" ht="45" customHeight="1" x14ac:dyDescent="0.25">
      <c r="D87" s="59" t="s">
        <v>167</v>
      </c>
      <c r="F87" s="56">
        <v>0</v>
      </c>
      <c r="G87" s="56"/>
      <c r="H87" s="56"/>
      <c r="I87" s="56"/>
      <c r="J87" s="56">
        <v>0</v>
      </c>
      <c r="K87" s="56">
        <v>0</v>
      </c>
      <c r="L87" s="56"/>
      <c r="M87" s="56">
        <v>0</v>
      </c>
      <c r="N87" s="56"/>
      <c r="O87" s="56"/>
      <c r="P87" s="56"/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/>
      <c r="W87" s="56">
        <v>0</v>
      </c>
      <c r="X87" s="56"/>
      <c r="Y87" s="56"/>
      <c r="Z87" s="56"/>
      <c r="AA87" s="56">
        <v>0</v>
      </c>
    </row>
    <row r="88" spans="1:27" s="14" customFormat="1" x14ac:dyDescent="0.25">
      <c r="A88" s="5"/>
      <c r="B88" s="6"/>
      <c r="C88" s="5"/>
      <c r="D88" s="20"/>
      <c r="E88" s="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s="14" customFormat="1" ht="35.1" customHeight="1" x14ac:dyDescent="0.25">
      <c r="A89" s="5"/>
      <c r="B89" s="17" t="s">
        <v>35</v>
      </c>
      <c r="C89" s="16"/>
      <c r="D89" s="16"/>
      <c r="E89" s="3"/>
      <c r="F89" s="15">
        <v>0</v>
      </c>
      <c r="G89" s="10"/>
      <c r="H89" s="10"/>
      <c r="I89" s="10"/>
      <c r="J89" s="15">
        <v>0</v>
      </c>
      <c r="K89" s="15">
        <v>0</v>
      </c>
      <c r="L89" s="10"/>
      <c r="M89" s="15">
        <v>0</v>
      </c>
      <c r="N89" s="10"/>
      <c r="O89" s="10"/>
      <c r="P89" s="10"/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0"/>
      <c r="W89" s="15">
        <v>0</v>
      </c>
      <c r="X89" s="10"/>
      <c r="Y89" s="10"/>
      <c r="Z89" s="10"/>
      <c r="AA89" s="15">
        <v>0</v>
      </c>
    </row>
    <row r="90" spans="1:27" ht="20.100000000000001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0.100000000000001" customHeight="1" x14ac:dyDescent="0.25">
      <c r="B91" s="6" t="s">
        <v>34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s="48" customFormat="1" ht="45" customHeight="1" x14ac:dyDescent="0.25">
      <c r="D92" s="59" t="s">
        <v>138</v>
      </c>
      <c r="F92" s="56">
        <v>0</v>
      </c>
      <c r="G92" s="56"/>
      <c r="H92" s="56"/>
      <c r="I92" s="56"/>
      <c r="J92" s="56">
        <v>0</v>
      </c>
      <c r="K92" s="56">
        <v>0</v>
      </c>
      <c r="L92" s="56"/>
      <c r="M92" s="56">
        <v>0</v>
      </c>
      <c r="N92" s="56"/>
      <c r="O92" s="56"/>
      <c r="P92" s="56"/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/>
      <c r="W92" s="56">
        <v>0</v>
      </c>
      <c r="X92" s="56"/>
      <c r="Y92" s="56"/>
      <c r="Z92" s="56"/>
      <c r="AA92" s="56">
        <v>0</v>
      </c>
    </row>
    <row r="93" spans="1:27" s="14" customFormat="1" ht="20.100000000000001" customHeight="1" x14ac:dyDescent="0.25">
      <c r="A93" s="5"/>
      <c r="B93" s="6"/>
      <c r="C93" s="5"/>
      <c r="D93" s="5"/>
      <c r="E93" s="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4" customFormat="1" ht="35.1" customHeight="1" x14ac:dyDescent="0.25">
      <c r="A94" s="5"/>
      <c r="B94" s="17" t="s">
        <v>33</v>
      </c>
      <c r="C94" s="16"/>
      <c r="D94" s="16"/>
      <c r="E94" s="3"/>
      <c r="F94" s="15">
        <v>0</v>
      </c>
      <c r="G94" s="10"/>
      <c r="H94" s="10"/>
      <c r="I94" s="10"/>
      <c r="J94" s="15">
        <v>0</v>
      </c>
      <c r="K94" s="15">
        <v>0</v>
      </c>
      <c r="L94" s="10"/>
      <c r="M94" s="15">
        <v>0</v>
      </c>
      <c r="N94" s="10"/>
      <c r="O94" s="10"/>
      <c r="P94" s="10"/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0"/>
      <c r="W94" s="15">
        <v>0</v>
      </c>
      <c r="X94" s="10"/>
      <c r="AA94" s="15">
        <v>0</v>
      </c>
    </row>
    <row r="95" spans="1:27" ht="20.100000000000001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</row>
    <row r="96" spans="1:27" ht="20.100000000000001" customHeight="1" x14ac:dyDescent="0.25">
      <c r="B96" s="6" t="s">
        <v>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s="48" customFormat="1" ht="45" customHeight="1" x14ac:dyDescent="0.25">
      <c r="D97" s="59" t="s">
        <v>139</v>
      </c>
      <c r="F97" s="56">
        <v>0</v>
      </c>
      <c r="G97" s="56"/>
      <c r="H97" s="56"/>
      <c r="I97" s="56"/>
      <c r="J97" s="56">
        <v>0</v>
      </c>
      <c r="K97" s="56">
        <v>0</v>
      </c>
      <c r="L97" s="56"/>
      <c r="M97" s="56">
        <v>0</v>
      </c>
      <c r="N97" s="56"/>
      <c r="O97" s="56"/>
      <c r="P97" s="56"/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/>
      <c r="W97" s="56">
        <v>0</v>
      </c>
      <c r="X97" s="56"/>
      <c r="Y97" s="56"/>
      <c r="Z97" s="56"/>
      <c r="AA97" s="56">
        <v>0</v>
      </c>
    </row>
    <row r="98" spans="1:27" s="48" customFormat="1" ht="45" customHeight="1" x14ac:dyDescent="0.25">
      <c r="D98" s="59" t="s">
        <v>162</v>
      </c>
      <c r="F98" s="56">
        <v>0</v>
      </c>
      <c r="G98" s="56"/>
      <c r="H98" s="56"/>
      <c r="I98" s="56"/>
      <c r="J98" s="56">
        <v>0</v>
      </c>
      <c r="K98" s="56">
        <v>0</v>
      </c>
      <c r="L98" s="56"/>
      <c r="M98" s="56">
        <v>0</v>
      </c>
      <c r="N98" s="56"/>
      <c r="O98" s="56"/>
      <c r="P98" s="56"/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/>
      <c r="W98" s="56">
        <v>0</v>
      </c>
      <c r="X98" s="56"/>
      <c r="Y98" s="56"/>
      <c r="Z98" s="56"/>
      <c r="AA98" s="56">
        <v>0</v>
      </c>
    </row>
    <row r="99" spans="1:27" s="14" customFormat="1" ht="20.100000000000001" customHeight="1" x14ac:dyDescent="0.25">
      <c r="A99" s="5"/>
      <c r="B99" s="6"/>
      <c r="C99" s="5"/>
      <c r="D99" s="5"/>
      <c r="E99" s="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4" customFormat="1" ht="35.1" customHeight="1" x14ac:dyDescent="0.25">
      <c r="A100" s="5"/>
      <c r="B100" s="17" t="s">
        <v>31</v>
      </c>
      <c r="C100" s="16"/>
      <c r="D100" s="16"/>
      <c r="E100" s="3"/>
      <c r="F100" s="15">
        <v>0</v>
      </c>
      <c r="G100" s="10"/>
      <c r="H100" s="10"/>
      <c r="I100" s="10"/>
      <c r="J100" s="15">
        <v>0</v>
      </c>
      <c r="K100" s="15">
        <v>0</v>
      </c>
      <c r="L100" s="10"/>
      <c r="M100" s="15">
        <v>0</v>
      </c>
      <c r="N100" s="10"/>
      <c r="O100" s="10"/>
      <c r="P100" s="10"/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0"/>
      <c r="W100" s="15">
        <v>0</v>
      </c>
      <c r="X100" s="10"/>
      <c r="Y100" s="10"/>
      <c r="Z100" s="10"/>
      <c r="AA100" s="15">
        <v>0</v>
      </c>
    </row>
    <row r="101" spans="1:27" ht="20.100000000000001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0.100000000000001" customHeight="1" x14ac:dyDescent="0.25">
      <c r="B102" s="6" t="s">
        <v>30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s="48" customFormat="1" ht="45" customHeight="1" x14ac:dyDescent="0.25">
      <c r="D103" s="59" t="s">
        <v>140</v>
      </c>
      <c r="F103" s="56">
        <v>0</v>
      </c>
      <c r="G103" s="56"/>
      <c r="H103" s="56"/>
      <c r="I103" s="56"/>
      <c r="J103" s="56">
        <v>6</v>
      </c>
      <c r="K103" s="56">
        <v>0</v>
      </c>
      <c r="L103" s="56"/>
      <c r="M103" s="56">
        <v>6</v>
      </c>
      <c r="N103" s="56"/>
      <c r="O103" s="56"/>
      <c r="P103" s="56"/>
      <c r="Q103" s="56">
        <v>6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>
        <v>6</v>
      </c>
      <c r="X103" s="56"/>
      <c r="Y103" s="56"/>
      <c r="Z103" s="56"/>
      <c r="AA103" s="56">
        <v>0</v>
      </c>
    </row>
    <row r="104" spans="1:27" s="14" customFormat="1" ht="20.100000000000001" customHeight="1" x14ac:dyDescent="0.25">
      <c r="A104" s="5"/>
      <c r="B104" s="6"/>
      <c r="C104" s="5"/>
      <c r="D104" s="5"/>
      <c r="E104" s="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4" customFormat="1" ht="35.1" customHeight="1" x14ac:dyDescent="0.25">
      <c r="A105" s="5"/>
      <c r="B105" s="17" t="s">
        <v>29</v>
      </c>
      <c r="C105" s="16"/>
      <c r="D105" s="16"/>
      <c r="E105" s="3"/>
      <c r="F105" s="15">
        <v>0</v>
      </c>
      <c r="G105" s="10"/>
      <c r="H105" s="10"/>
      <c r="I105" s="10"/>
      <c r="J105" s="15">
        <v>6</v>
      </c>
      <c r="K105" s="15">
        <v>0</v>
      </c>
      <c r="L105" s="10"/>
      <c r="M105" s="15">
        <v>6</v>
      </c>
      <c r="N105" s="10"/>
      <c r="O105" s="10"/>
      <c r="P105" s="10"/>
      <c r="Q105" s="15">
        <v>6</v>
      </c>
      <c r="R105" s="15">
        <v>0</v>
      </c>
      <c r="S105" s="15">
        <v>0</v>
      </c>
      <c r="T105" s="15">
        <v>0</v>
      </c>
      <c r="U105" s="15">
        <v>0</v>
      </c>
      <c r="V105" s="10"/>
      <c r="W105" s="15">
        <v>6</v>
      </c>
      <c r="X105" s="10"/>
      <c r="AA105" s="15">
        <v>0</v>
      </c>
    </row>
    <row r="106" spans="1:27" ht="20.100000000000001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0.100000000000001" customHeight="1" x14ac:dyDescent="0.25">
      <c r="B107" s="6" t="s">
        <v>28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s="48" customFormat="1" ht="45" customHeight="1" x14ac:dyDescent="0.25">
      <c r="D108" s="59" t="s">
        <v>141</v>
      </c>
      <c r="F108" s="56">
        <v>0</v>
      </c>
      <c r="G108" s="56"/>
      <c r="H108" s="56"/>
      <c r="I108" s="56"/>
      <c r="J108" s="56">
        <v>0</v>
      </c>
      <c r="K108" s="56">
        <v>0</v>
      </c>
      <c r="L108" s="56"/>
      <c r="M108" s="56">
        <v>0</v>
      </c>
      <c r="N108" s="56"/>
      <c r="O108" s="56"/>
      <c r="P108" s="56"/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/>
      <c r="W108" s="56">
        <v>0</v>
      </c>
      <c r="X108" s="56"/>
      <c r="Y108" s="56"/>
      <c r="Z108" s="56"/>
      <c r="AA108" s="56">
        <v>0</v>
      </c>
    </row>
    <row r="109" spans="1:27" s="48" customFormat="1" ht="45" customHeight="1" x14ac:dyDescent="0.25">
      <c r="D109" s="60" t="s">
        <v>142</v>
      </c>
      <c r="F109" s="57">
        <v>0</v>
      </c>
      <c r="G109" s="58"/>
      <c r="H109" s="58"/>
      <c r="I109" s="58"/>
      <c r="J109" s="57">
        <v>0</v>
      </c>
      <c r="K109" s="43">
        <v>0</v>
      </c>
      <c r="L109" s="58"/>
      <c r="M109" s="43">
        <v>0</v>
      </c>
      <c r="N109" s="58"/>
      <c r="O109" s="58"/>
      <c r="P109" s="58"/>
      <c r="Q109" s="57">
        <v>0</v>
      </c>
      <c r="R109" s="57">
        <v>0</v>
      </c>
      <c r="S109" s="57">
        <v>0</v>
      </c>
      <c r="T109" s="43">
        <v>0</v>
      </c>
      <c r="U109" s="43">
        <v>0</v>
      </c>
      <c r="V109" s="58"/>
      <c r="W109" s="43">
        <v>0</v>
      </c>
      <c r="X109" s="58"/>
      <c r="Y109" s="58"/>
      <c r="Z109" s="58"/>
      <c r="AA109" s="56">
        <v>0</v>
      </c>
    </row>
    <row r="110" spans="1:27" s="14" customFormat="1" x14ac:dyDescent="0.25">
      <c r="A110" s="5"/>
      <c r="B110" s="6"/>
      <c r="C110" s="5"/>
      <c r="D110" s="20"/>
      <c r="E110" s="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s="14" customFormat="1" ht="35.1" customHeight="1" x14ac:dyDescent="0.25">
      <c r="A111" s="5"/>
      <c r="B111" s="17" t="s">
        <v>27</v>
      </c>
      <c r="C111" s="16"/>
      <c r="D111" s="16"/>
      <c r="E111" s="3"/>
      <c r="F111" s="15">
        <v>0</v>
      </c>
      <c r="G111" s="10"/>
      <c r="H111" s="10"/>
      <c r="I111" s="10"/>
      <c r="J111" s="15">
        <v>0</v>
      </c>
      <c r="K111" s="15">
        <v>0</v>
      </c>
      <c r="L111" s="10"/>
      <c r="M111" s="15">
        <v>0</v>
      </c>
      <c r="N111" s="10"/>
      <c r="O111" s="10"/>
      <c r="P111" s="10"/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0"/>
      <c r="W111" s="15">
        <v>0</v>
      </c>
      <c r="X111" s="10"/>
      <c r="Y111" s="10"/>
      <c r="Z111" s="10"/>
      <c r="AA111" s="15">
        <v>0</v>
      </c>
    </row>
    <row r="112" spans="1:27" ht="20.100000000000001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0.100000000000001" customHeight="1" x14ac:dyDescent="0.25">
      <c r="B113" s="6" t="s">
        <v>26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s="48" customFormat="1" ht="45" customHeight="1" x14ac:dyDescent="0.25">
      <c r="D114" s="59" t="s">
        <v>143</v>
      </c>
      <c r="F114" s="56">
        <v>0</v>
      </c>
      <c r="G114" s="56"/>
      <c r="H114" s="56"/>
      <c r="I114" s="56"/>
      <c r="J114" s="56">
        <v>0</v>
      </c>
      <c r="K114" s="56">
        <v>0</v>
      </c>
      <c r="L114" s="56"/>
      <c r="M114" s="56">
        <v>0</v>
      </c>
      <c r="N114" s="56"/>
      <c r="O114" s="56"/>
      <c r="P114" s="56"/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/>
      <c r="W114" s="56">
        <v>0</v>
      </c>
      <c r="X114" s="56"/>
      <c r="Y114" s="56"/>
      <c r="Z114" s="56"/>
      <c r="AA114" s="56">
        <v>0</v>
      </c>
    </row>
    <row r="115" spans="1:27" s="48" customFormat="1" ht="45" customHeight="1" x14ac:dyDescent="0.25">
      <c r="D115" s="60" t="s">
        <v>161</v>
      </c>
      <c r="F115" s="57">
        <v>0</v>
      </c>
      <c r="G115" s="56"/>
      <c r="H115" s="56"/>
      <c r="I115" s="56"/>
      <c r="J115" s="57">
        <v>0</v>
      </c>
      <c r="K115" s="43">
        <v>0</v>
      </c>
      <c r="L115" s="56"/>
      <c r="M115" s="43">
        <v>0</v>
      </c>
      <c r="N115" s="56"/>
      <c r="O115" s="56"/>
      <c r="P115" s="56"/>
      <c r="Q115" s="57">
        <v>0</v>
      </c>
      <c r="R115" s="57">
        <v>0</v>
      </c>
      <c r="S115" s="57">
        <v>0</v>
      </c>
      <c r="T115" s="43">
        <v>0</v>
      </c>
      <c r="U115" s="43">
        <v>0</v>
      </c>
      <c r="V115" s="56"/>
      <c r="W115" s="43">
        <v>0</v>
      </c>
      <c r="X115" s="56"/>
      <c r="Y115" s="56"/>
      <c r="Z115" s="56"/>
      <c r="AA115" s="56">
        <v>0</v>
      </c>
    </row>
    <row r="116" spans="1:27" s="14" customFormat="1" ht="20.100000000000001" customHeight="1" x14ac:dyDescent="0.25">
      <c r="A116" s="5"/>
      <c r="B116" s="6"/>
      <c r="C116" s="5"/>
      <c r="D116" s="5"/>
      <c r="E116" s="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4" customFormat="1" ht="35.1" customHeight="1" x14ac:dyDescent="0.25">
      <c r="A117" s="5"/>
      <c r="B117" s="17" t="s">
        <v>25</v>
      </c>
      <c r="C117" s="16"/>
      <c r="D117" s="16"/>
      <c r="E117" s="3"/>
      <c r="F117" s="15">
        <v>0</v>
      </c>
      <c r="G117" s="10"/>
      <c r="H117" s="10"/>
      <c r="I117" s="10"/>
      <c r="J117" s="15">
        <v>0</v>
      </c>
      <c r="K117" s="15">
        <v>0</v>
      </c>
      <c r="L117" s="10"/>
      <c r="M117" s="15">
        <v>0</v>
      </c>
      <c r="N117" s="10"/>
      <c r="O117" s="10"/>
      <c r="P117" s="10"/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0"/>
      <c r="W117" s="15">
        <v>0</v>
      </c>
      <c r="X117" s="10"/>
      <c r="Y117" s="10"/>
      <c r="Z117" s="10"/>
      <c r="AA117" s="15">
        <v>0</v>
      </c>
    </row>
    <row r="118" spans="1:27" ht="20.100000000000001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0.100000000000001" customHeight="1" x14ac:dyDescent="0.25">
      <c r="B119" s="6" t="s">
        <v>24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s="48" customFormat="1" ht="45" customHeight="1" x14ac:dyDescent="0.25">
      <c r="D120" s="59" t="s">
        <v>144</v>
      </c>
      <c r="F120" s="56">
        <v>0</v>
      </c>
      <c r="G120" s="56"/>
      <c r="H120" s="56"/>
      <c r="I120" s="56"/>
      <c r="J120" s="56">
        <v>0</v>
      </c>
      <c r="K120" s="56">
        <v>0</v>
      </c>
      <c r="L120" s="56"/>
      <c r="M120" s="56">
        <v>0</v>
      </c>
      <c r="N120" s="56"/>
      <c r="O120" s="56"/>
      <c r="P120" s="56"/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>
        <v>0</v>
      </c>
      <c r="X120" s="56"/>
      <c r="Y120" s="56"/>
      <c r="Z120" s="56"/>
      <c r="AA120" s="56">
        <v>0</v>
      </c>
    </row>
    <row r="121" spans="1:27" s="14" customFormat="1" ht="20.100000000000001" customHeight="1" x14ac:dyDescent="0.25">
      <c r="A121" s="5"/>
      <c r="B121" s="6"/>
      <c r="C121" s="5"/>
      <c r="D121" s="5"/>
      <c r="E121" s="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4" customFormat="1" ht="35.1" customHeight="1" x14ac:dyDescent="0.25">
      <c r="A122" s="5"/>
      <c r="B122" s="17" t="s">
        <v>23</v>
      </c>
      <c r="C122" s="16"/>
      <c r="D122" s="16"/>
      <c r="E122" s="3"/>
      <c r="F122" s="15">
        <v>0</v>
      </c>
      <c r="G122" s="10"/>
      <c r="H122" s="10"/>
      <c r="I122" s="10"/>
      <c r="J122" s="15">
        <v>0</v>
      </c>
      <c r="K122" s="15">
        <v>0</v>
      </c>
      <c r="L122" s="10"/>
      <c r="M122" s="15">
        <v>0</v>
      </c>
      <c r="N122" s="10"/>
      <c r="O122" s="10"/>
      <c r="P122" s="10"/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0"/>
      <c r="W122" s="15">
        <v>0</v>
      </c>
      <c r="X122" s="10"/>
      <c r="AA122" s="15">
        <v>0</v>
      </c>
    </row>
    <row r="123" spans="1:27" ht="20.100000000000001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0.100000000000001" customHeight="1" x14ac:dyDescent="0.25">
      <c r="B124" s="6" t="s">
        <v>22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s="48" customFormat="1" ht="45" customHeight="1" x14ac:dyDescent="0.25">
      <c r="D125" s="59" t="s">
        <v>145</v>
      </c>
      <c r="F125" s="56">
        <v>0</v>
      </c>
      <c r="G125" s="56"/>
      <c r="H125" s="56"/>
      <c r="I125" s="56"/>
      <c r="J125" s="56">
        <v>0</v>
      </c>
      <c r="K125" s="56">
        <v>0</v>
      </c>
      <c r="L125" s="56"/>
      <c r="M125" s="56">
        <v>0</v>
      </c>
      <c r="N125" s="56"/>
      <c r="O125" s="56"/>
      <c r="P125" s="56"/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>
        <v>0</v>
      </c>
      <c r="X125" s="56"/>
      <c r="Y125" s="56"/>
      <c r="Z125" s="56"/>
      <c r="AA125" s="56">
        <v>0</v>
      </c>
    </row>
    <row r="126" spans="1:27" ht="20.100000000000001" customHeight="1" x14ac:dyDescent="0.25">
      <c r="C126" s="23"/>
      <c r="D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s="14" customFormat="1" ht="35.1" customHeight="1" x14ac:dyDescent="0.25">
      <c r="A127" s="5"/>
      <c r="B127" s="17" t="s">
        <v>21</v>
      </c>
      <c r="C127" s="16"/>
      <c r="D127" s="16"/>
      <c r="E127" s="3"/>
      <c r="F127" s="15">
        <v>0</v>
      </c>
      <c r="G127" s="10"/>
      <c r="H127" s="10"/>
      <c r="I127" s="10"/>
      <c r="J127" s="15">
        <v>0</v>
      </c>
      <c r="K127" s="15">
        <v>0</v>
      </c>
      <c r="L127" s="10"/>
      <c r="M127" s="15">
        <v>0</v>
      </c>
      <c r="N127" s="10"/>
      <c r="O127" s="10"/>
      <c r="P127" s="10"/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0"/>
      <c r="W127" s="15">
        <v>0</v>
      </c>
      <c r="X127" s="10"/>
      <c r="AA127" s="15">
        <v>0</v>
      </c>
    </row>
    <row r="128" spans="1:27" ht="20.100000000000001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0.100000000000001" customHeight="1" x14ac:dyDescent="0.25">
      <c r="B129" s="6" t="s">
        <v>20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s="48" customFormat="1" ht="45" customHeight="1" x14ac:dyDescent="0.25">
      <c r="D130" s="59" t="s">
        <v>146</v>
      </c>
      <c r="F130" s="56">
        <v>0</v>
      </c>
      <c r="G130" s="56"/>
      <c r="H130" s="56"/>
      <c r="I130" s="56"/>
      <c r="J130" s="56">
        <v>0</v>
      </c>
      <c r="K130" s="56">
        <v>0</v>
      </c>
      <c r="L130" s="56"/>
      <c r="M130" s="56">
        <v>0</v>
      </c>
      <c r="N130" s="56"/>
      <c r="O130" s="56"/>
      <c r="P130" s="56"/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/>
      <c r="W130" s="56">
        <v>0</v>
      </c>
      <c r="X130" s="56"/>
      <c r="Y130" s="56"/>
      <c r="Z130" s="56"/>
      <c r="AA130" s="56">
        <v>0</v>
      </c>
    </row>
    <row r="131" spans="1:27" s="14" customFormat="1" ht="20.100000000000001" customHeight="1" x14ac:dyDescent="0.25">
      <c r="A131" s="5"/>
      <c r="B131" s="6"/>
      <c r="C131" s="5"/>
      <c r="D131" s="5"/>
      <c r="E131" s="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4" customFormat="1" ht="35.1" customHeight="1" x14ac:dyDescent="0.25">
      <c r="A132" s="5"/>
      <c r="B132" s="17" t="s">
        <v>19</v>
      </c>
      <c r="C132" s="16"/>
      <c r="D132" s="16"/>
      <c r="E132" s="3"/>
      <c r="F132" s="15">
        <v>0</v>
      </c>
      <c r="G132" s="10"/>
      <c r="H132" s="10"/>
      <c r="I132" s="10"/>
      <c r="J132" s="15">
        <v>0</v>
      </c>
      <c r="K132" s="15">
        <v>0</v>
      </c>
      <c r="L132" s="10"/>
      <c r="M132" s="15">
        <v>0</v>
      </c>
      <c r="N132" s="10"/>
      <c r="O132" s="10"/>
      <c r="P132" s="10"/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0"/>
      <c r="W132" s="15">
        <v>0</v>
      </c>
      <c r="X132" s="10"/>
      <c r="AA132" s="15">
        <v>0</v>
      </c>
    </row>
    <row r="133" spans="1:27" ht="20.100000000000001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0.100000000000001" customHeight="1" x14ac:dyDescent="0.25">
      <c r="B134" s="6" t="s">
        <v>18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s="48" customFormat="1" ht="45" customHeight="1" x14ac:dyDescent="0.25">
      <c r="D135" s="59" t="s">
        <v>147</v>
      </c>
      <c r="F135" s="56">
        <v>0</v>
      </c>
      <c r="G135" s="56"/>
      <c r="H135" s="56"/>
      <c r="I135" s="56"/>
      <c r="J135" s="56">
        <v>0</v>
      </c>
      <c r="K135" s="56">
        <v>0</v>
      </c>
      <c r="L135" s="56"/>
      <c r="M135" s="56">
        <v>0</v>
      </c>
      <c r="N135" s="56"/>
      <c r="O135" s="56"/>
      <c r="P135" s="56"/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/>
      <c r="W135" s="56">
        <v>0</v>
      </c>
      <c r="X135" s="56"/>
      <c r="Y135" s="56"/>
      <c r="Z135" s="56"/>
      <c r="AA135" s="56">
        <v>0</v>
      </c>
    </row>
    <row r="136" spans="1:27" ht="20.100000000000001" customHeight="1" x14ac:dyDescent="0.2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4" customFormat="1" ht="35.1" customHeight="1" x14ac:dyDescent="0.25">
      <c r="A137" s="5"/>
      <c r="B137" s="17" t="s">
        <v>17</v>
      </c>
      <c r="C137" s="16"/>
      <c r="D137" s="16"/>
      <c r="E137" s="3"/>
      <c r="F137" s="15">
        <v>0</v>
      </c>
      <c r="G137" s="10"/>
      <c r="H137" s="10"/>
      <c r="I137" s="10"/>
      <c r="J137" s="15">
        <v>0</v>
      </c>
      <c r="K137" s="15">
        <v>0</v>
      </c>
      <c r="L137" s="10"/>
      <c r="M137" s="15">
        <v>0</v>
      </c>
      <c r="N137" s="10"/>
      <c r="O137" s="10"/>
      <c r="P137" s="10"/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0"/>
      <c r="W137" s="15">
        <v>0</v>
      </c>
      <c r="X137" s="10"/>
      <c r="AA137" s="15">
        <v>0</v>
      </c>
    </row>
    <row r="138" spans="1:27" ht="20.100000000000001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0.100000000000001" customHeight="1" x14ac:dyDescent="0.25">
      <c r="B139" s="6" t="s">
        <v>16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s="48" customFormat="1" ht="45" customHeight="1" x14ac:dyDescent="0.25">
      <c r="D140" s="59" t="s">
        <v>148</v>
      </c>
      <c r="F140" s="56">
        <v>0</v>
      </c>
      <c r="G140" s="56"/>
      <c r="H140" s="56"/>
      <c r="I140" s="56"/>
      <c r="J140" s="56">
        <v>0</v>
      </c>
      <c r="K140" s="56">
        <v>0</v>
      </c>
      <c r="L140" s="56"/>
      <c r="M140" s="56">
        <v>0</v>
      </c>
      <c r="N140" s="56"/>
      <c r="O140" s="56"/>
      <c r="P140" s="56"/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/>
      <c r="W140" s="56">
        <v>0</v>
      </c>
      <c r="X140" s="56"/>
      <c r="Y140" s="56"/>
      <c r="Z140" s="56"/>
      <c r="AA140" s="56">
        <v>0</v>
      </c>
    </row>
    <row r="141" spans="1:27" s="14" customFormat="1" ht="20.100000000000001" customHeight="1" x14ac:dyDescent="0.25">
      <c r="A141" s="5"/>
      <c r="B141" s="6"/>
      <c r="C141" s="5"/>
      <c r="D141" s="5"/>
      <c r="E141" s="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4" customFormat="1" ht="35.1" customHeight="1" x14ac:dyDescent="0.25">
      <c r="A142" s="5"/>
      <c r="B142" s="17" t="s">
        <v>15</v>
      </c>
      <c r="C142" s="16"/>
      <c r="D142" s="16"/>
      <c r="E142" s="3"/>
      <c r="F142" s="15">
        <v>0</v>
      </c>
      <c r="G142" s="10"/>
      <c r="H142" s="10"/>
      <c r="I142" s="10"/>
      <c r="J142" s="15">
        <v>0</v>
      </c>
      <c r="K142" s="15">
        <v>0</v>
      </c>
      <c r="L142" s="10"/>
      <c r="M142" s="15">
        <v>0</v>
      </c>
      <c r="N142" s="10"/>
      <c r="O142" s="10"/>
      <c r="P142" s="10"/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0"/>
      <c r="W142" s="15">
        <v>0</v>
      </c>
      <c r="X142" s="10"/>
      <c r="AA142" s="15">
        <v>0</v>
      </c>
    </row>
    <row r="143" spans="1:27" ht="20.100000000000001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0.100000000000001" customHeight="1" x14ac:dyDescent="0.25">
      <c r="B144" s="6" t="s">
        <v>14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s="48" customFormat="1" ht="45" customHeight="1" x14ac:dyDescent="0.25">
      <c r="D145" s="59" t="s">
        <v>149</v>
      </c>
      <c r="F145" s="56">
        <v>0</v>
      </c>
      <c r="G145" s="56"/>
      <c r="H145" s="56"/>
      <c r="I145" s="56"/>
      <c r="J145" s="56">
        <v>0</v>
      </c>
      <c r="K145" s="56">
        <v>0</v>
      </c>
      <c r="L145" s="56"/>
      <c r="M145" s="56">
        <v>0</v>
      </c>
      <c r="N145" s="56"/>
      <c r="O145" s="56"/>
      <c r="P145" s="56"/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>
        <v>0</v>
      </c>
      <c r="X145" s="56"/>
      <c r="Y145" s="56"/>
      <c r="Z145" s="56"/>
      <c r="AA145" s="56">
        <v>0</v>
      </c>
    </row>
    <row r="146" spans="1:27" s="14" customFormat="1" ht="20.100000000000001" customHeight="1" x14ac:dyDescent="0.25">
      <c r="A146" s="5"/>
      <c r="B146" s="6"/>
      <c r="C146" s="5"/>
      <c r="D146" s="5"/>
      <c r="E146" s="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4" customFormat="1" ht="35.1" customHeight="1" x14ac:dyDescent="0.25">
      <c r="A147" s="5"/>
      <c r="B147" s="17" t="s">
        <v>13</v>
      </c>
      <c r="C147" s="16"/>
      <c r="D147" s="16"/>
      <c r="E147" s="3"/>
      <c r="F147" s="15">
        <v>0</v>
      </c>
      <c r="G147" s="10"/>
      <c r="H147" s="10"/>
      <c r="I147" s="10"/>
      <c r="J147" s="15">
        <v>0</v>
      </c>
      <c r="K147" s="15">
        <v>0</v>
      </c>
      <c r="L147" s="10"/>
      <c r="M147" s="15">
        <v>0</v>
      </c>
      <c r="N147" s="10"/>
      <c r="O147" s="10"/>
      <c r="P147" s="10"/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0"/>
      <c r="W147" s="15">
        <v>0</v>
      </c>
      <c r="X147" s="10"/>
      <c r="AA147" s="15">
        <v>0</v>
      </c>
    </row>
    <row r="148" spans="1:27" ht="20.100000000000001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0.100000000000001" customHeight="1" x14ac:dyDescent="0.25">
      <c r="B149" s="6" t="s">
        <v>12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s="48" customFormat="1" ht="45" customHeight="1" x14ac:dyDescent="0.25">
      <c r="D150" s="59" t="s">
        <v>150</v>
      </c>
      <c r="F150" s="56">
        <v>0</v>
      </c>
      <c r="G150" s="56"/>
      <c r="H150" s="56"/>
      <c r="I150" s="56"/>
      <c r="J150" s="56">
        <v>0</v>
      </c>
      <c r="K150" s="56">
        <v>0</v>
      </c>
      <c r="L150" s="56"/>
      <c r="M150" s="56">
        <v>0</v>
      </c>
      <c r="N150" s="56"/>
      <c r="O150" s="56"/>
      <c r="P150" s="56"/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/>
      <c r="W150" s="56">
        <v>0</v>
      </c>
      <c r="X150" s="56"/>
      <c r="Y150" s="56"/>
      <c r="Z150" s="56"/>
      <c r="AA150" s="56">
        <v>0</v>
      </c>
    </row>
    <row r="151" spans="1:27" s="14" customFormat="1" ht="20.100000000000001" customHeight="1" x14ac:dyDescent="0.25">
      <c r="A151" s="5"/>
      <c r="B151" s="6"/>
      <c r="C151" s="5"/>
      <c r="D151" s="5"/>
      <c r="E151" s="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4" customFormat="1" ht="35.1" customHeight="1" x14ac:dyDescent="0.25">
      <c r="A152" s="5"/>
      <c r="B152" s="17" t="s">
        <v>11</v>
      </c>
      <c r="C152" s="16"/>
      <c r="D152" s="16"/>
      <c r="E152" s="3"/>
      <c r="F152" s="15">
        <v>0</v>
      </c>
      <c r="G152" s="10"/>
      <c r="H152" s="10"/>
      <c r="I152" s="10"/>
      <c r="J152" s="15">
        <v>0</v>
      </c>
      <c r="K152" s="15">
        <v>0</v>
      </c>
      <c r="L152" s="10"/>
      <c r="M152" s="15">
        <v>0</v>
      </c>
      <c r="N152" s="10"/>
      <c r="O152" s="10"/>
      <c r="P152" s="10"/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0"/>
      <c r="W152" s="15">
        <v>0</v>
      </c>
      <c r="X152" s="10"/>
      <c r="AA152" s="15">
        <v>0</v>
      </c>
    </row>
    <row r="153" spans="1:27" ht="20.100000000000001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0.100000000000001" customHeight="1" x14ac:dyDescent="0.25">
      <c r="B154" s="6" t="s">
        <v>10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s="48" customFormat="1" ht="45" customHeight="1" x14ac:dyDescent="0.25">
      <c r="D155" s="59" t="s">
        <v>151</v>
      </c>
      <c r="F155" s="56">
        <v>0</v>
      </c>
      <c r="G155" s="56"/>
      <c r="H155" s="56"/>
      <c r="I155" s="56"/>
      <c r="J155" s="56">
        <v>1</v>
      </c>
      <c r="K155" s="56">
        <v>0</v>
      </c>
      <c r="L155" s="56"/>
      <c r="M155" s="56">
        <v>1</v>
      </c>
      <c r="N155" s="56"/>
      <c r="O155" s="56"/>
      <c r="P155" s="56"/>
      <c r="Q155" s="56">
        <v>1</v>
      </c>
      <c r="R155" s="56">
        <v>0</v>
      </c>
      <c r="S155" s="56">
        <v>0</v>
      </c>
      <c r="T155" s="56">
        <v>0</v>
      </c>
      <c r="U155" s="56">
        <v>0</v>
      </c>
      <c r="V155" s="56"/>
      <c r="W155" s="56">
        <v>1</v>
      </c>
      <c r="X155" s="56"/>
      <c r="Y155" s="56"/>
      <c r="Z155" s="56"/>
      <c r="AA155" s="56">
        <v>0</v>
      </c>
    </row>
    <row r="156" spans="1:27" s="14" customFormat="1" ht="20.100000000000001" customHeight="1" x14ac:dyDescent="0.25">
      <c r="A156" s="5"/>
      <c r="B156" s="6"/>
      <c r="C156" s="5"/>
      <c r="D156" s="5"/>
      <c r="E156" s="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4" customFormat="1" ht="35.1" customHeight="1" x14ac:dyDescent="0.25">
      <c r="A157" s="5"/>
      <c r="B157" s="17" t="s">
        <v>9</v>
      </c>
      <c r="C157" s="16"/>
      <c r="D157" s="16"/>
      <c r="E157" s="3"/>
      <c r="F157" s="15">
        <v>0</v>
      </c>
      <c r="G157" s="10"/>
      <c r="H157" s="10"/>
      <c r="I157" s="10"/>
      <c r="J157" s="15">
        <v>1</v>
      </c>
      <c r="K157" s="15">
        <v>0</v>
      </c>
      <c r="L157" s="10"/>
      <c r="M157" s="15">
        <v>1</v>
      </c>
      <c r="N157" s="10"/>
      <c r="O157" s="10"/>
      <c r="P157" s="10"/>
      <c r="Q157" s="15">
        <v>1</v>
      </c>
      <c r="R157" s="15">
        <v>0</v>
      </c>
      <c r="S157" s="15">
        <v>0</v>
      </c>
      <c r="T157" s="15">
        <v>0</v>
      </c>
      <c r="U157" s="15">
        <v>0</v>
      </c>
      <c r="V157" s="10"/>
      <c r="W157" s="15">
        <v>1</v>
      </c>
      <c r="X157" s="10"/>
      <c r="AA157" s="15">
        <v>0</v>
      </c>
    </row>
    <row r="158" spans="1:27" ht="20.100000000000001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0.100000000000001" customHeight="1" x14ac:dyDescent="0.25">
      <c r="B159" s="6" t="s">
        <v>8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s="48" customFormat="1" ht="45" customHeight="1" x14ac:dyDescent="0.25">
      <c r="D160" s="59" t="s">
        <v>152</v>
      </c>
      <c r="F160" s="56">
        <v>0</v>
      </c>
      <c r="G160" s="56"/>
      <c r="H160" s="56"/>
      <c r="I160" s="56"/>
      <c r="J160" s="56">
        <v>4</v>
      </c>
      <c r="K160" s="56">
        <v>0</v>
      </c>
      <c r="L160" s="56"/>
      <c r="M160" s="56">
        <v>4</v>
      </c>
      <c r="N160" s="56"/>
      <c r="O160" s="56"/>
      <c r="P160" s="56"/>
      <c r="Q160" s="56">
        <v>4</v>
      </c>
      <c r="R160" s="56">
        <v>0</v>
      </c>
      <c r="S160" s="56">
        <v>0</v>
      </c>
      <c r="T160" s="56">
        <v>0</v>
      </c>
      <c r="U160" s="56">
        <v>0</v>
      </c>
      <c r="V160" s="56"/>
      <c r="W160" s="56">
        <v>4</v>
      </c>
      <c r="X160" s="56"/>
      <c r="Y160" s="56"/>
      <c r="Z160" s="56"/>
      <c r="AA160" s="56">
        <v>0</v>
      </c>
    </row>
    <row r="161" spans="1:27" s="14" customFormat="1" ht="20.100000000000001" customHeight="1" x14ac:dyDescent="0.25">
      <c r="A161" s="5"/>
      <c r="B161" s="6"/>
      <c r="C161" s="5"/>
      <c r="D161" s="5"/>
      <c r="E161" s="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4" customFormat="1" ht="35.1" customHeight="1" x14ac:dyDescent="0.25">
      <c r="A162" s="5"/>
      <c r="B162" s="17" t="s">
        <v>7</v>
      </c>
      <c r="C162" s="16"/>
      <c r="D162" s="16"/>
      <c r="E162" s="3"/>
      <c r="F162" s="15">
        <v>0</v>
      </c>
      <c r="G162" s="10"/>
      <c r="H162" s="10"/>
      <c r="I162" s="10"/>
      <c r="J162" s="15">
        <v>4</v>
      </c>
      <c r="K162" s="15">
        <v>0</v>
      </c>
      <c r="L162" s="10"/>
      <c r="M162" s="15">
        <v>4</v>
      </c>
      <c r="N162" s="10"/>
      <c r="O162" s="10"/>
      <c r="P162" s="10"/>
      <c r="Q162" s="15">
        <v>4</v>
      </c>
      <c r="R162" s="15">
        <v>0</v>
      </c>
      <c r="S162" s="15">
        <v>0</v>
      </c>
      <c r="T162" s="15">
        <v>0</v>
      </c>
      <c r="U162" s="15">
        <v>0</v>
      </c>
      <c r="V162" s="10"/>
      <c r="W162" s="15">
        <v>4</v>
      </c>
      <c r="X162" s="10"/>
      <c r="AA162" s="15">
        <v>0</v>
      </c>
    </row>
    <row r="163" spans="1:27" s="14" customFormat="1" ht="20.100000000000001" customHeight="1" x14ac:dyDescent="0.25">
      <c r="A163" s="5"/>
      <c r="B163" s="19"/>
      <c r="C163" s="19"/>
      <c r="D163" s="19"/>
      <c r="E163" s="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s="14" customFormat="1" ht="20.100000000000001" customHeight="1" x14ac:dyDescent="0.25">
      <c r="A164" s="5"/>
      <c r="B164" s="6" t="s">
        <v>6</v>
      </c>
      <c r="C164" s="19"/>
      <c r="D164" s="19"/>
      <c r="E164" s="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s="48" customFormat="1" ht="45" customHeight="1" x14ac:dyDescent="0.25">
      <c r="D165" s="59" t="s">
        <v>153</v>
      </c>
      <c r="F165" s="56">
        <v>0</v>
      </c>
      <c r="G165" s="56"/>
      <c r="H165" s="56"/>
      <c r="I165" s="56"/>
      <c r="J165" s="56">
        <v>0</v>
      </c>
      <c r="K165" s="56">
        <v>0</v>
      </c>
      <c r="L165" s="56"/>
      <c r="M165" s="56">
        <v>0</v>
      </c>
      <c r="N165" s="56"/>
      <c r="O165" s="56"/>
      <c r="P165" s="56"/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>
        <v>0</v>
      </c>
      <c r="X165" s="56"/>
      <c r="Y165" s="56"/>
      <c r="Z165" s="56"/>
      <c r="AA165" s="56">
        <v>0</v>
      </c>
    </row>
    <row r="166" spans="1:27" s="14" customFormat="1" ht="20.100000000000001" customHeight="1" x14ac:dyDescent="0.25">
      <c r="A166" s="5"/>
      <c r="B166" s="19"/>
      <c r="C166" s="19"/>
      <c r="D166" s="19"/>
      <c r="E166" s="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>
        <v>0</v>
      </c>
    </row>
    <row r="167" spans="1:27" s="14" customFormat="1" ht="35.1" customHeight="1" x14ac:dyDescent="0.25">
      <c r="A167" s="5"/>
      <c r="B167" s="17" t="s">
        <v>5</v>
      </c>
      <c r="C167" s="16"/>
      <c r="D167" s="16"/>
      <c r="E167" s="3"/>
      <c r="F167" s="15">
        <v>0</v>
      </c>
      <c r="G167" s="10"/>
      <c r="H167" s="10"/>
      <c r="I167" s="10"/>
      <c r="J167" s="15">
        <v>0</v>
      </c>
      <c r="K167" s="15">
        <v>0</v>
      </c>
      <c r="L167" s="10"/>
      <c r="M167" s="15">
        <v>0</v>
      </c>
      <c r="N167" s="10"/>
      <c r="O167" s="10"/>
      <c r="P167" s="10"/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0"/>
      <c r="W167" s="15">
        <v>0</v>
      </c>
      <c r="X167" s="10"/>
      <c r="AA167" s="15">
        <v>0</v>
      </c>
    </row>
    <row r="168" spans="1:27" s="14" customFormat="1" ht="20.100000000000001" customHeight="1" x14ac:dyDescent="0.25">
      <c r="A168" s="5"/>
      <c r="B168" s="19"/>
      <c r="C168" s="19"/>
      <c r="D168" s="19"/>
      <c r="E168" s="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s="14" customFormat="1" ht="20.100000000000001" customHeight="1" x14ac:dyDescent="0.25">
      <c r="A169" s="5"/>
      <c r="B169" s="6" t="s">
        <v>4</v>
      </c>
      <c r="C169" s="19"/>
      <c r="D169" s="19"/>
      <c r="E169" s="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s="48" customFormat="1" ht="45" customHeight="1" x14ac:dyDescent="0.25">
      <c r="D170" s="59" t="s">
        <v>154</v>
      </c>
      <c r="F170" s="56">
        <v>0</v>
      </c>
      <c r="G170" s="56"/>
      <c r="H170" s="56"/>
      <c r="I170" s="56"/>
      <c r="J170" s="56">
        <v>7</v>
      </c>
      <c r="K170" s="56">
        <v>0</v>
      </c>
      <c r="L170" s="56"/>
      <c r="M170" s="56">
        <v>7</v>
      </c>
      <c r="N170" s="56"/>
      <c r="O170" s="56"/>
      <c r="P170" s="56"/>
      <c r="Q170" s="56">
        <v>2</v>
      </c>
      <c r="R170" s="56">
        <v>0</v>
      </c>
      <c r="S170" s="56">
        <v>5</v>
      </c>
      <c r="T170" s="56">
        <v>0</v>
      </c>
      <c r="U170" s="56">
        <v>0</v>
      </c>
      <c r="V170" s="56"/>
      <c r="W170" s="56">
        <v>7</v>
      </c>
      <c r="X170" s="56"/>
      <c r="Y170" s="56"/>
      <c r="Z170" s="56"/>
      <c r="AA170" s="56">
        <v>0</v>
      </c>
    </row>
    <row r="171" spans="1:27" s="14" customFormat="1" ht="20.100000000000001" customHeight="1" x14ac:dyDescent="0.25">
      <c r="A171" s="5"/>
      <c r="B171" s="19"/>
      <c r="C171" s="19"/>
      <c r="D171" s="19"/>
      <c r="E171" s="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14" customFormat="1" ht="35.1" customHeight="1" x14ac:dyDescent="0.25">
      <c r="A172" s="5"/>
      <c r="B172" s="17" t="s">
        <v>3</v>
      </c>
      <c r="C172" s="16"/>
      <c r="D172" s="16"/>
      <c r="E172" s="3"/>
      <c r="F172" s="15">
        <v>0</v>
      </c>
      <c r="G172" s="10"/>
      <c r="H172" s="10"/>
      <c r="I172" s="10"/>
      <c r="J172" s="15">
        <v>7</v>
      </c>
      <c r="K172" s="15">
        <v>0</v>
      </c>
      <c r="L172" s="10"/>
      <c r="M172" s="15">
        <v>7</v>
      </c>
      <c r="N172" s="10"/>
      <c r="O172" s="10"/>
      <c r="P172" s="10"/>
      <c r="Q172" s="15">
        <v>2</v>
      </c>
      <c r="R172" s="15">
        <v>0</v>
      </c>
      <c r="S172" s="15">
        <v>5</v>
      </c>
      <c r="T172" s="15">
        <v>0</v>
      </c>
      <c r="U172" s="15">
        <v>0</v>
      </c>
      <c r="V172" s="10"/>
      <c r="W172" s="15">
        <v>7</v>
      </c>
      <c r="X172" s="10"/>
      <c r="AA172" s="15">
        <v>0</v>
      </c>
    </row>
    <row r="173" spans="1:27" s="14" customFormat="1" ht="20.100000000000001" customHeight="1" x14ac:dyDescent="0.25">
      <c r="A173" s="5"/>
      <c r="B173" s="19"/>
      <c r="C173" s="19"/>
      <c r="D173" s="19"/>
      <c r="E173" s="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4" customFormat="1" ht="20.100000000000001" customHeight="1" x14ac:dyDescent="0.25">
      <c r="A174" s="5"/>
      <c r="B174" s="6" t="s">
        <v>2</v>
      </c>
      <c r="C174" s="19"/>
      <c r="D174" s="19"/>
      <c r="E174" s="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48" customFormat="1" ht="45" customHeight="1" x14ac:dyDescent="0.25">
      <c r="D175" s="59" t="s">
        <v>155</v>
      </c>
      <c r="F175" s="56">
        <v>0</v>
      </c>
      <c r="G175" s="56"/>
      <c r="H175" s="56"/>
      <c r="I175" s="56"/>
      <c r="J175" s="56">
        <v>5</v>
      </c>
      <c r="K175" s="56">
        <v>0</v>
      </c>
      <c r="L175" s="56"/>
      <c r="M175" s="56">
        <v>5</v>
      </c>
      <c r="N175" s="56"/>
      <c r="O175" s="56"/>
      <c r="P175" s="56"/>
      <c r="Q175" s="56">
        <v>5</v>
      </c>
      <c r="R175" s="56">
        <v>0</v>
      </c>
      <c r="S175" s="56">
        <v>0</v>
      </c>
      <c r="T175" s="56">
        <v>0</v>
      </c>
      <c r="U175" s="56">
        <v>0</v>
      </c>
      <c r="V175" s="56"/>
      <c r="W175" s="56">
        <v>5</v>
      </c>
      <c r="X175" s="56"/>
      <c r="Y175" s="56"/>
      <c r="Z175" s="56"/>
      <c r="AA175" s="56">
        <v>0</v>
      </c>
    </row>
    <row r="176" spans="1:27" s="14" customFormat="1" ht="20.100000000000001" customHeight="1" x14ac:dyDescent="0.25">
      <c r="A176" s="5"/>
      <c r="B176" s="19"/>
      <c r="C176" s="19"/>
      <c r="D176" s="19"/>
      <c r="E176" s="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4" customFormat="1" ht="35.1" customHeight="1" x14ac:dyDescent="0.25">
      <c r="A177" s="5"/>
      <c r="B177" s="17" t="s">
        <v>1</v>
      </c>
      <c r="C177" s="16"/>
      <c r="D177" s="16"/>
      <c r="E177" s="3"/>
      <c r="F177" s="15">
        <v>0</v>
      </c>
      <c r="G177" s="10"/>
      <c r="H177" s="10"/>
      <c r="I177" s="10"/>
      <c r="J177" s="15">
        <v>5</v>
      </c>
      <c r="K177" s="15">
        <v>0</v>
      </c>
      <c r="L177" s="10"/>
      <c r="M177" s="15">
        <v>5</v>
      </c>
      <c r="N177" s="10"/>
      <c r="O177" s="10"/>
      <c r="P177" s="10"/>
      <c r="Q177" s="15">
        <v>5</v>
      </c>
      <c r="R177" s="15">
        <v>0</v>
      </c>
      <c r="S177" s="15">
        <v>0</v>
      </c>
      <c r="T177" s="15">
        <v>0</v>
      </c>
      <c r="U177" s="15">
        <v>0</v>
      </c>
      <c r="V177" s="10"/>
      <c r="W177" s="15">
        <v>5</v>
      </c>
      <c r="X177" s="10"/>
      <c r="AA177" s="15">
        <v>0</v>
      </c>
    </row>
    <row r="178" spans="1:27" ht="20.100000000000001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s="8" customFormat="1" ht="45" customHeight="1" x14ac:dyDescent="0.2">
      <c r="A179" s="13"/>
      <c r="B179" s="12" t="s">
        <v>0</v>
      </c>
      <c r="C179" s="11"/>
      <c r="D179" s="11"/>
      <c r="E179" s="3"/>
      <c r="F179" s="9">
        <v>0</v>
      </c>
      <c r="G179" s="10"/>
      <c r="H179" s="10"/>
      <c r="I179" s="10"/>
      <c r="J179" s="9">
        <v>58</v>
      </c>
      <c r="K179" s="9">
        <v>0</v>
      </c>
      <c r="L179" s="10"/>
      <c r="M179" s="9">
        <v>58</v>
      </c>
      <c r="N179" s="10"/>
      <c r="O179" s="10"/>
      <c r="P179" s="10"/>
      <c r="Q179" s="9">
        <v>53</v>
      </c>
      <c r="R179" s="9">
        <v>0</v>
      </c>
      <c r="S179" s="9">
        <v>5</v>
      </c>
      <c r="T179" s="9">
        <v>0</v>
      </c>
      <c r="U179" s="9">
        <v>0</v>
      </c>
      <c r="V179" s="10"/>
      <c r="W179" s="9">
        <v>58</v>
      </c>
      <c r="X179" s="10"/>
      <c r="Y179" s="10"/>
      <c r="Z179" s="10"/>
      <c r="AA179" s="9">
        <v>0</v>
      </c>
    </row>
    <row r="182" spans="1:27" ht="18" x14ac:dyDescent="0.25">
      <c r="A182" s="4" t="s">
        <v>170</v>
      </c>
      <c r="B182" s="47"/>
      <c r="C182" s="34"/>
    </row>
    <row r="183" spans="1:27" ht="18" x14ac:dyDescent="0.25">
      <c r="B183" s="47"/>
      <c r="C183" s="34"/>
    </row>
    <row r="184" spans="1:27" ht="18" x14ac:dyDescent="0.25">
      <c r="B184" s="47"/>
      <c r="C184" s="34"/>
    </row>
    <row r="185" spans="1:27" ht="18" x14ac:dyDescent="0.25">
      <c r="B185" s="47"/>
      <c r="C185" s="34"/>
    </row>
    <row r="186" spans="1:27" ht="18" x14ac:dyDescent="0.25">
      <c r="B186" s="47"/>
      <c r="C186" s="34"/>
    </row>
    <row r="187" spans="1:27" ht="18" x14ac:dyDescent="0.25">
      <c r="B187" s="47"/>
      <c r="C187" s="34"/>
    </row>
    <row r="188" spans="1:27" ht="18" x14ac:dyDescent="0.25">
      <c r="B188" s="68"/>
      <c r="C188" s="69"/>
    </row>
    <row r="189" spans="1:27" ht="18" x14ac:dyDescent="0.25">
      <c r="B189" s="68"/>
      <c r="C189" s="69"/>
    </row>
    <row r="190" spans="1:27" ht="18" x14ac:dyDescent="0.25">
      <c r="B190" s="68"/>
      <c r="C190" s="69"/>
    </row>
    <row r="191" spans="1:27" ht="18" x14ac:dyDescent="0.25">
      <c r="B191" s="68"/>
      <c r="C191" s="69"/>
    </row>
    <row r="192" spans="1:27" ht="18" x14ac:dyDescent="0.25">
      <c r="B192" s="68"/>
      <c r="C192" s="69"/>
    </row>
    <row r="193" spans="2:3" ht="18" x14ac:dyDescent="0.25">
      <c r="B193" s="68"/>
      <c r="C193" s="69"/>
    </row>
    <row r="194" spans="2:3" ht="18" x14ac:dyDescent="0.25">
      <c r="B194" s="68"/>
      <c r="C194" s="69"/>
    </row>
    <row r="195" spans="2:3" ht="18" x14ac:dyDescent="0.25">
      <c r="B195" s="68"/>
      <c r="C195" s="69"/>
    </row>
    <row r="196" spans="2:3" ht="18" x14ac:dyDescent="0.25">
      <c r="B196" s="68"/>
      <c r="C196" s="69"/>
    </row>
  </sheetData>
  <mergeCells count="4">
    <mergeCell ref="A2:AA3"/>
    <mergeCell ref="F7:AA7"/>
    <mergeCell ref="A8:D8"/>
    <mergeCell ref="A4:AA5"/>
  </mergeCells>
  <printOptions horizontalCentered="1" verticalCentered="1"/>
  <pageMargins left="0.43307086614173229" right="0" top="0" bottom="0" header="0" footer="0"/>
  <pageSetup paperSize="5" scale="45" fitToHeight="13" orientation="landscape" horizontalDpi="4294967294" verticalDpi="4294967294" r:id="rId1"/>
  <headerFooter alignWithMargins="0"/>
  <rowBreaks count="4" manualBreakCount="4">
    <brk id="47" max="26" man="1"/>
    <brk id="83" max="26" man="1"/>
    <brk id="128" max="26" man="1"/>
    <brk id="16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36</vt:i4>
      </vt:variant>
    </vt:vector>
  </HeadingPairs>
  <TitlesOfParts>
    <vt:vector size="54" baseType="lpstr">
      <vt:lpstr>CJPF-PPF</vt:lpstr>
      <vt:lpstr>CJPF-MED-1</vt:lpstr>
      <vt:lpstr>CJPF-MED-2</vt:lpstr>
      <vt:lpstr>CJPF-MED-3</vt:lpstr>
      <vt:lpstr>CJPF-MED-4</vt:lpstr>
      <vt:lpstr>CJPF-MED-5</vt:lpstr>
      <vt:lpstr>CJPF-MED-6</vt:lpstr>
      <vt:lpstr>CJPF-MED-7</vt:lpstr>
      <vt:lpstr>CJPF-MED-8</vt:lpstr>
      <vt:lpstr>CJPF-MED-9</vt:lpstr>
      <vt:lpstr>CJPF-MED-10</vt:lpstr>
      <vt:lpstr>CJPF-MED-11</vt:lpstr>
      <vt:lpstr>CJPF-MED-12</vt:lpstr>
      <vt:lpstr>CJPF-MED-13</vt:lpstr>
      <vt:lpstr>CJPF-MED-14</vt:lpstr>
      <vt:lpstr>CJPF-MED-TOTAL</vt:lpstr>
      <vt:lpstr>CJPF-TOTAL POR MEDIDA</vt:lpstr>
      <vt:lpstr>CJPF-CO-TOT</vt:lpstr>
      <vt:lpstr>'CJPF-CO-TOT'!Área_de_impresión</vt:lpstr>
      <vt:lpstr>'CJPF-MED-1'!Área_de_impresión</vt:lpstr>
      <vt:lpstr>'CJPF-MED-10'!Área_de_impresión</vt:lpstr>
      <vt:lpstr>'CJPF-MED-11'!Área_de_impresión</vt:lpstr>
      <vt:lpstr>'CJPF-MED-12'!Área_de_impresión</vt:lpstr>
      <vt:lpstr>'CJPF-MED-13'!Área_de_impresión</vt:lpstr>
      <vt:lpstr>'CJPF-MED-14'!Área_de_impresión</vt:lpstr>
      <vt:lpstr>'CJPF-MED-2'!Área_de_impresión</vt:lpstr>
      <vt:lpstr>'CJPF-MED-3'!Área_de_impresión</vt:lpstr>
      <vt:lpstr>'CJPF-MED-4'!Área_de_impresión</vt:lpstr>
      <vt:lpstr>'CJPF-MED-5'!Área_de_impresión</vt:lpstr>
      <vt:lpstr>'CJPF-MED-6'!Área_de_impresión</vt:lpstr>
      <vt:lpstr>'CJPF-MED-7'!Área_de_impresión</vt:lpstr>
      <vt:lpstr>'CJPF-MED-8'!Área_de_impresión</vt:lpstr>
      <vt:lpstr>'CJPF-MED-9'!Área_de_impresión</vt:lpstr>
      <vt:lpstr>'CJPF-MED-TOTAL'!Área_de_impresión</vt:lpstr>
      <vt:lpstr>'CJPF-PPF'!Área_de_impresión</vt:lpstr>
      <vt:lpstr>'CJPF-TOTAL POR MEDIDA'!Área_de_impresión</vt:lpstr>
      <vt:lpstr>'CJPF-CO-TOT'!Títulos_a_imprimir</vt:lpstr>
      <vt:lpstr>'CJPF-MED-1'!Títulos_a_imprimir</vt:lpstr>
      <vt:lpstr>'CJPF-MED-10'!Títulos_a_imprimir</vt:lpstr>
      <vt:lpstr>'CJPF-MED-11'!Títulos_a_imprimir</vt:lpstr>
      <vt:lpstr>'CJPF-MED-12'!Títulos_a_imprimir</vt:lpstr>
      <vt:lpstr>'CJPF-MED-13'!Títulos_a_imprimir</vt:lpstr>
      <vt:lpstr>'CJPF-MED-14'!Títulos_a_imprimir</vt:lpstr>
      <vt:lpstr>'CJPF-MED-2'!Títulos_a_imprimir</vt:lpstr>
      <vt:lpstr>'CJPF-MED-3'!Títulos_a_imprimir</vt:lpstr>
      <vt:lpstr>'CJPF-MED-4'!Títulos_a_imprimir</vt:lpstr>
      <vt:lpstr>'CJPF-MED-5'!Títulos_a_imprimir</vt:lpstr>
      <vt:lpstr>'CJPF-MED-6'!Títulos_a_imprimir</vt:lpstr>
      <vt:lpstr>'CJPF-MED-7'!Títulos_a_imprimir</vt:lpstr>
      <vt:lpstr>'CJPF-MED-8'!Títulos_a_imprimir</vt:lpstr>
      <vt:lpstr>'CJPF-MED-9'!Títulos_a_imprimir</vt:lpstr>
      <vt:lpstr>'CJPF-MED-TOTAL'!Títulos_a_imprimir</vt:lpstr>
      <vt:lpstr>'CJPF-PPF'!Títulos_a_imprimir</vt:lpstr>
      <vt:lpstr>'CJPF-TOTAL POR MEDIDA'!Títulos_a_imprimir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2021-11-30T03:08:53Z</dcterms:modified>
</cp:coreProperties>
</file>