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drawings/drawing13.xml" ContentType="application/vnd.openxmlformats-officedocument.drawingml.chartshapes+xml"/>
  <Override PartName="/xl/drawings/drawing14.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drawings/drawing19.xml" ContentType="application/vnd.openxmlformats-officedocument.drawingml.chartshapes+xml"/>
  <Override PartName="/xl/drawings/drawing20.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21.xml" ContentType="application/vnd.openxmlformats-officedocument.drawingml.chartshapes+xml"/>
  <Override PartName="/xl/drawings/drawing22.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2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gruizc\Documents\UGTSIJ\ESTADÍSTICAS\2016\CONSOLIDADOS\"/>
    </mc:Choice>
  </mc:AlternateContent>
  <bookViews>
    <workbookView xWindow="11988" yWindow="-12" windowWidth="12036" windowHeight="10740" tabRatio="854" activeTab="12"/>
  </bookViews>
  <sheets>
    <sheet name="DatosGrafico" sheetId="2" r:id="rId1"/>
    <sheet name="Enero" sheetId="1" r:id="rId2"/>
    <sheet name="Ene-Feb" sheetId="3" r:id="rId3"/>
    <sheet name="Ene-Mar" sheetId="14" r:id="rId4"/>
    <sheet name="Ene-Abr" sheetId="15" r:id="rId5"/>
    <sheet name="Ene-May" sheetId="16" r:id="rId6"/>
    <sheet name="Ene-Jun" sheetId="17" r:id="rId7"/>
    <sheet name="Ene-Jul" sheetId="18" r:id="rId8"/>
    <sheet name="Ene-Ago" sheetId="19" r:id="rId9"/>
    <sheet name="Ene-Sep" sheetId="20" r:id="rId10"/>
    <sheet name="Ene-Oct" sheetId="21" r:id="rId11"/>
    <sheet name="Ene-NOv" sheetId="22" r:id="rId12"/>
    <sheet name="Ene-Dic" sheetId="23" r:id="rId13"/>
  </sheets>
  <calcPr calcId="152511"/>
</workbook>
</file>

<file path=xl/calcChain.xml><?xml version="1.0" encoding="utf-8"?>
<calcChain xmlns="http://schemas.openxmlformats.org/spreadsheetml/2006/main">
  <c r="N17" i="23" l="1"/>
  <c r="N14" i="23"/>
  <c r="N12" i="23"/>
  <c r="G25" i="23"/>
  <c r="G21" i="23"/>
  <c r="G17" i="23"/>
  <c r="G14" i="23"/>
  <c r="G12" i="23"/>
  <c r="N9" i="23" l="1"/>
  <c r="G9" i="23"/>
  <c r="E9" i="23"/>
  <c r="N17" i="22" l="1"/>
  <c r="N14" i="22"/>
  <c r="N12" i="22"/>
  <c r="G25" i="22"/>
  <c r="G21" i="22"/>
  <c r="G17" i="22"/>
  <c r="G14" i="22"/>
  <c r="G12" i="22"/>
  <c r="E9" i="22"/>
  <c r="N9" i="22" l="1"/>
  <c r="G9" i="22"/>
  <c r="N17" i="21"/>
  <c r="N14" i="21" l="1"/>
  <c r="N9" i="21" s="1"/>
  <c r="N12" i="21"/>
  <c r="G25" i="21"/>
  <c r="G21" i="21"/>
  <c r="G17" i="21"/>
  <c r="G14" i="21"/>
  <c r="G12" i="21"/>
  <c r="E9" i="21"/>
  <c r="G9" i="21" l="1"/>
  <c r="N17" i="20"/>
  <c r="N14" i="20"/>
  <c r="N12" i="20"/>
  <c r="G25" i="20" l="1"/>
  <c r="G21" i="20"/>
  <c r="G17" i="20"/>
  <c r="G14" i="20"/>
  <c r="G12" i="20"/>
  <c r="N9" i="20"/>
  <c r="E9" i="20"/>
  <c r="G9" i="20" l="1"/>
  <c r="G25" i="19"/>
  <c r="G21" i="19"/>
  <c r="G17" i="19"/>
  <c r="G14" i="19"/>
  <c r="G9" i="19" s="1"/>
  <c r="G12" i="19"/>
  <c r="N9" i="19"/>
  <c r="E9" i="19"/>
  <c r="N17" i="18" l="1"/>
  <c r="N14" i="18"/>
  <c r="N12" i="18"/>
  <c r="G25" i="18" l="1"/>
  <c r="G21" i="18"/>
  <c r="G17" i="18"/>
  <c r="G14" i="18"/>
  <c r="G12" i="18"/>
  <c r="N9" i="18"/>
  <c r="G9" i="18"/>
  <c r="E9" i="18"/>
  <c r="N17" i="17" l="1"/>
  <c r="N14" i="17"/>
  <c r="N12" i="17"/>
  <c r="G25" i="17"/>
  <c r="G21" i="17"/>
  <c r="G17" i="17"/>
  <c r="G14" i="17"/>
  <c r="G12" i="17"/>
  <c r="N9" i="17" l="1"/>
  <c r="E9" i="17"/>
  <c r="G9" i="17" l="1"/>
  <c r="G25" i="16"/>
  <c r="G21" i="16"/>
  <c r="G17" i="16"/>
  <c r="G14" i="16"/>
  <c r="G12" i="16"/>
  <c r="N9" i="16" l="1"/>
  <c r="E9" i="16"/>
  <c r="G9" i="16" l="1"/>
  <c r="G17" i="15"/>
  <c r="G14" i="15"/>
  <c r="G12" i="15"/>
  <c r="G9" i="15" s="1"/>
  <c r="G21" i="15" l="1"/>
  <c r="G25" i="15"/>
  <c r="N9" i="15"/>
  <c r="E9" i="15"/>
  <c r="G21" i="14" l="1"/>
  <c r="G9" i="14"/>
  <c r="G14" i="14"/>
  <c r="G12" i="14"/>
  <c r="G25" i="14"/>
  <c r="G17" i="14"/>
  <c r="N9" i="14" l="1"/>
  <c r="E9" i="14"/>
  <c r="G14" i="3" l="1"/>
  <c r="G25" i="3"/>
  <c r="G21" i="3"/>
  <c r="G12" i="3" l="1"/>
  <c r="G17" i="3"/>
  <c r="N9" i="3" l="1"/>
  <c r="E9" i="3"/>
  <c r="N9" i="1" l="1"/>
  <c r="E9" i="1" l="1"/>
  <c r="G9" i="3" s="1"/>
</calcChain>
</file>

<file path=xl/sharedStrings.xml><?xml version="1.0" encoding="utf-8"?>
<sst xmlns="http://schemas.openxmlformats.org/spreadsheetml/2006/main" count="321" uniqueCount="60">
  <si>
    <t>Resumen General de Solicitudes de Acceso a la Información</t>
  </si>
  <si>
    <t>Procedimientos de Acceso a la Información</t>
  </si>
  <si>
    <t>Solicitudes tramitadas por procedimiento Sumario</t>
  </si>
  <si>
    <t>Total de solicitudes turnadas para su conocimiento</t>
  </si>
  <si>
    <t>Año</t>
  </si>
  <si>
    <t>Número</t>
  </si>
  <si>
    <t>Solicitudes desahogadas personas privadas de</t>
  </si>
  <si>
    <t>su libertad</t>
  </si>
  <si>
    <t xml:space="preserve">Total de solicitudes tramitadas mediante los </t>
  </si>
  <si>
    <t>Procedimientos ordinarios y sumarios</t>
  </si>
  <si>
    <t>Total de solicitudes tramitadas mediante los</t>
  </si>
  <si>
    <t>Procedimientos sumario y ordinario</t>
  </si>
  <si>
    <t>Sistematización de la Información Judicial</t>
  </si>
  <si>
    <t>Anual 2016</t>
  </si>
  <si>
    <t>Enero, 2016</t>
  </si>
  <si>
    <t xml:space="preserve">Unidad General de Transparencia y </t>
  </si>
  <si>
    <t>Acumulado junio 2003 a enero de 2016</t>
  </si>
  <si>
    <t>Solicitudes tramitadas por la Unidad de Transparencia</t>
  </si>
  <si>
    <t>Comité Especializado</t>
  </si>
  <si>
    <t>Comité de Transparencia</t>
  </si>
  <si>
    <t>Recursos de revisión interpuestos</t>
  </si>
  <si>
    <t>Febrero 2016</t>
  </si>
  <si>
    <t>Ene</t>
  </si>
  <si>
    <t>Feb</t>
  </si>
  <si>
    <t>Acumulado junio 2003 a febrero de 2016</t>
  </si>
  <si>
    <t>Mensual</t>
  </si>
  <si>
    <t>Acumulado 
Año</t>
  </si>
  <si>
    <t>Solicitudes</t>
  </si>
  <si>
    <t>Marzo, 2016</t>
  </si>
  <si>
    <t>Acumulado junio 2003 a marzo de 2016</t>
  </si>
  <si>
    <t>Mar</t>
  </si>
  <si>
    <t>Abril, 2016</t>
  </si>
  <si>
    <t>Abr</t>
  </si>
  <si>
    <t>Acumulado junio 2003 a abril de 2016</t>
  </si>
  <si>
    <t>Mayo, 2016</t>
  </si>
  <si>
    <t>Acumulado junio 2003 a mayo de 2016</t>
  </si>
  <si>
    <t>May</t>
  </si>
  <si>
    <t>Junio, 2016</t>
  </si>
  <si>
    <t>Acumulado junio 2003 a junio de 2016</t>
  </si>
  <si>
    <t>Jun</t>
  </si>
  <si>
    <r>
      <t xml:space="preserve">Recursos de revisión interpuestos </t>
    </r>
    <r>
      <rPr>
        <sz val="8"/>
        <color theme="1"/>
        <rFont val="Arial"/>
        <family val="2"/>
      </rPr>
      <t>(1)</t>
    </r>
  </si>
  <si>
    <r>
      <t xml:space="preserve">(1) = Los Recursos de revisión son reportados en el mes en que fueron ingresados a la oficialía de partes de la Unidad General de Transparencia y Sistematización de la Información Judicial para efectos de notificación o de sustanciación por parte del Instituto Nacional de Transparencia, Acceso a la Infomación Pública y Protección de Datos, en virtud de que a partir del mes de mayo de 2016 los solicitantes podrán interponer el medio de defensa en la Plataforma Nacional de Transparencia, cuyo módulo es administrado por el citado órgano garante federal. Lo anterior, en términos de los artículos 142, 194 y 195 de la </t>
    </r>
    <r>
      <rPr>
        <i/>
        <sz val="8"/>
        <color theme="1"/>
        <rFont val="Arial"/>
        <family val="2"/>
      </rPr>
      <t>Ley General de Transparencia y Acceso a la Información Pública</t>
    </r>
    <r>
      <rPr>
        <sz val="8"/>
        <color theme="1"/>
        <rFont val="Arial"/>
        <family val="2"/>
      </rPr>
      <t xml:space="preserve">; 166 de la </t>
    </r>
    <r>
      <rPr>
        <i/>
        <sz val="8"/>
        <color theme="1"/>
        <rFont val="Arial"/>
        <family val="2"/>
      </rPr>
      <t>Ley Federal de Transparencia y Acceso a la Información Pública</t>
    </r>
    <r>
      <rPr>
        <sz val="8"/>
        <color theme="1"/>
        <rFont val="Arial"/>
        <family val="2"/>
      </rPr>
      <t xml:space="preserve">; Segundo y Tercero del Acuerdo del </t>
    </r>
    <r>
      <rPr>
        <i/>
        <sz val="8"/>
        <color theme="1"/>
        <rFont val="Arial"/>
        <family val="2"/>
      </rPr>
      <t>Comité Especializado de Ministros relativo a la sustanciación de los Recursos de Revisión que se interponen en contra del trámite de solicitudes de acceso a la información pública, en posesión de la Suprema Corte de Justicia de la Nación</t>
    </r>
    <r>
      <rPr>
        <sz val="8"/>
        <color theme="1"/>
        <rFont val="Arial"/>
        <family val="2"/>
      </rPr>
      <t xml:space="preserve">; y vigésimo cuarto y septuagésimo segundo de los </t>
    </r>
    <r>
      <rPr>
        <i/>
        <sz val="8"/>
        <color theme="1"/>
        <rFont val="Arial"/>
        <family val="2"/>
      </rPr>
      <t>Lineamientos para la implementación y opración de la Plataforma Nacional de Transparencia</t>
    </r>
    <r>
      <rPr>
        <sz val="8"/>
        <color theme="1"/>
        <rFont val="Arial"/>
        <family val="2"/>
      </rPr>
      <t>.</t>
    </r>
  </si>
  <si>
    <t>Julio, 2016</t>
  </si>
  <si>
    <t>Acumulado junio 2003 a julio de 2016</t>
  </si>
  <si>
    <t>Jul</t>
  </si>
  <si>
    <t>Agosto, 2016</t>
  </si>
  <si>
    <t>Acumulado junio 2003 a agosto de 2016</t>
  </si>
  <si>
    <t>Ago</t>
  </si>
  <si>
    <t>Septiembre, 2016</t>
  </si>
  <si>
    <t>Acumulado junio 2003 a septiembre de 2016</t>
  </si>
  <si>
    <t>Sep</t>
  </si>
  <si>
    <t>Octubre, 2016</t>
  </si>
  <si>
    <t>Acumulado junio 2003 a octubre de 2016</t>
  </si>
  <si>
    <t>Oct</t>
  </si>
  <si>
    <t>Noviembre, 2016</t>
  </si>
  <si>
    <t>Nov</t>
  </si>
  <si>
    <t>Acumulado junio 2003 a noviembre de 2016</t>
  </si>
  <si>
    <t>Diciembre, 2016</t>
  </si>
  <si>
    <t>Dic</t>
  </si>
  <si>
    <t>Acumulado junio 2003 a diciembre de 2016</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</si>
</sst>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scheme val="minor"/>
    </font>
    <font>
      <sz val="11"/>
      <color theme="1"/>
      <name val="Arial"/>
      <family val="2"/>
    </font>
    <font>
      <sz val="12"/>
      <color theme="1"/>
      <name val="Georgia"/>
      <family val="1"/>
    </font>
    <font>
      <sz val="14"/>
      <color theme="1"/>
      <name val="Georgia"/>
      <family val="1"/>
    </font>
    <font>
      <b/>
      <sz val="9"/>
      <color rgb="FF595959"/>
      <name val="Georgia"/>
      <family val="1"/>
    </font>
    <font>
      <sz val="14"/>
      <color theme="6" tint="-0.249977111117893"/>
      <name val="Georgia"/>
      <family val="1"/>
    </font>
    <font>
      <sz val="9"/>
      <color theme="1"/>
      <name val="Arial"/>
      <family val="2"/>
    </font>
    <font>
      <b/>
      <sz val="9"/>
      <color theme="1"/>
      <name val="Arial"/>
      <family val="2"/>
    </font>
    <font>
      <sz val="14"/>
      <color theme="8" tint="-0.249977111117893"/>
      <name val="Georgia"/>
      <family val="1"/>
    </font>
    <font>
      <b/>
      <sz val="10"/>
      <color theme="8" tint="-0.249977111117893"/>
      <name val="Georgia"/>
      <family val="1"/>
    </font>
    <font>
      <b/>
      <sz val="11"/>
      <color theme="1"/>
      <name val="Calibri"/>
      <family val="2"/>
      <scheme val="minor"/>
    </font>
    <font>
      <sz val="8"/>
      <color theme="1"/>
      <name val="Arial"/>
      <family val="2"/>
    </font>
    <font>
      <i/>
      <sz val="8"/>
      <color theme="1"/>
      <name val="Arial"/>
      <family val="2"/>
    </font>
  </fonts>
  <fills count="3">
    <fill>
      <patternFill patternType="none"/>
    </fill>
    <fill>
      <patternFill patternType="gray125"/>
    </fill>
    <fill>
      <patternFill patternType="solid">
        <fgColor theme="8" tint="0.39997558519241921"/>
        <bgColor indexed="64"/>
      </patternFill>
    </fill>
  </fills>
  <borders count="2">
    <border>
      <left/>
      <right/>
      <top/>
      <bottom/>
      <diagonal/>
    </border>
    <border>
      <left/>
      <right/>
      <top/>
      <bottom style="medium">
        <color theme="1" tint="0.34998626667073579"/>
      </bottom>
      <diagonal/>
    </border>
  </borders>
  <cellStyleXfs count="1">
    <xf numFmtId="0" fontId="0" fillId="0" borderId="0"/>
  </cellStyleXfs>
  <cellXfs count="26">
    <xf numFmtId="0" fontId="0" fillId="0" borderId="0" xfId="0"/>
    <xf numFmtId="0" fontId="1" fillId="0" borderId="0" xfId="0" applyFont="1"/>
    <xf numFmtId="0" fontId="1" fillId="0" borderId="1" xfId="0" applyFont="1" applyBorder="1"/>
    <xf numFmtId="0" fontId="4" fillId="0" borderId="0" xfId="0" applyFont="1" applyAlignment="1">
      <alignment horizontal="right"/>
    </xf>
    <xf numFmtId="0" fontId="5" fillId="0" borderId="0" xfId="0" applyFont="1"/>
    <xf numFmtId="0" fontId="6" fillId="0" borderId="0" xfId="0" applyFont="1"/>
    <xf numFmtId="0" fontId="6" fillId="0" borderId="1" xfId="0" applyFont="1" applyBorder="1"/>
    <xf numFmtId="3" fontId="6" fillId="0" borderId="0" xfId="0" applyNumberFormat="1" applyFont="1"/>
    <xf numFmtId="3" fontId="7" fillId="0" borderId="0" xfId="0" applyNumberFormat="1" applyFont="1"/>
    <xf numFmtId="0" fontId="7" fillId="0" borderId="0" xfId="0" applyFont="1"/>
    <xf numFmtId="0" fontId="8" fillId="0" borderId="0" xfId="0" applyFont="1"/>
    <xf numFmtId="3" fontId="0" fillId="0" borderId="0" xfId="0" applyNumberFormat="1"/>
    <xf numFmtId="0" fontId="0" fillId="2" borderId="0" xfId="0" applyFill="1" applyAlignment="1">
      <alignment horizontal="center"/>
    </xf>
    <xf numFmtId="0" fontId="0" fillId="0" borderId="0" xfId="0" applyAlignment="1">
      <alignment horizontal="center"/>
    </xf>
    <xf numFmtId="0" fontId="6" fillId="0" borderId="0" xfId="0" applyFont="1" applyBorder="1"/>
    <xf numFmtId="0" fontId="9" fillId="0" borderId="0" xfId="0" applyFont="1" applyAlignment="1">
      <alignment horizontal="right" wrapText="1"/>
    </xf>
    <xf numFmtId="0" fontId="10" fillId="0" borderId="0" xfId="0" applyFont="1"/>
    <xf numFmtId="17" fontId="9" fillId="0" borderId="0" xfId="0" quotePrefix="1" applyNumberFormat="1" applyFont="1" applyAlignment="1">
      <alignment horizontal="right" wrapText="1"/>
    </xf>
    <xf numFmtId="3" fontId="6" fillId="0" borderId="0" xfId="0" applyNumberFormat="1" applyFont="1" applyFill="1"/>
    <xf numFmtId="0" fontId="6" fillId="0" borderId="0" xfId="0" applyFont="1" applyFill="1"/>
    <xf numFmtId="3" fontId="1" fillId="0" borderId="0" xfId="0" applyNumberFormat="1" applyFont="1"/>
    <xf numFmtId="3" fontId="1" fillId="0" borderId="1" xfId="0" applyNumberFormat="1" applyFont="1" applyBorder="1"/>
    <xf numFmtId="0" fontId="6" fillId="0" borderId="0" xfId="0" applyFont="1" applyBorder="1" applyAlignment="1">
      <alignment horizontal="left" vertical="center" wrapText="1"/>
    </xf>
    <xf numFmtId="0" fontId="3" fillId="0" borderId="0" xfId="0" applyFont="1" applyAlignment="1">
      <alignment horizontal="center"/>
    </xf>
    <xf numFmtId="17" fontId="2" fillId="0" borderId="0" xfId="0" quotePrefix="1" applyNumberFormat="1" applyFont="1" applyAlignment="1">
      <alignment horizontal="center"/>
    </xf>
    <xf numFmtId="0" fontId="11" fillId="0" borderId="0" xfId="0" quotePrefix="1" applyFont="1" applyAlignment="1">
      <alignment horizontal="left" vertical="center" wrapText="1"/>
    </xf>
  </cellXfs>
  <cellStyles count="1">
    <cellStyle name="Normal" xfId="0" builtinId="0"/>
  </cellStyles>
  <dxfs count="0"/>
  <tableStyles count="0" defaultTableStyle="TableStyleMedium9" defaultPivotStyle="PivotStyleLight16"/>
  <colors>
    <mruColors>
      <color rgb="FF006A71"/>
      <color rgb="FF73AFB6"/>
      <color rgb="FF4C2432"/>
      <color rgb="FFB15C12"/>
      <color rgb="FF73ACB6"/>
      <color rgb="FFABB6AB"/>
      <color rgb="FFD31245"/>
      <color rgb="FFD59F0F"/>
      <color rgb="FFAA9F4E"/>
      <color rgb="FF956E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23.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lgn="l">
              <a:defRPr>
                <a:latin typeface="Georgia" pitchFamily="18" charset="0"/>
              </a:defRPr>
            </a:pPr>
            <a:r>
              <a:rPr lang="es-MX" sz="900">
                <a:solidFill>
                  <a:srgbClr val="172934"/>
                </a:solidFill>
                <a:latin typeface="Arial" pitchFamily="34" charset="0"/>
                <a:cs typeface="Arial" pitchFamily="34" charset="0"/>
              </a:rPr>
              <a:t>Solicitudes de Acceso a la Información </a:t>
            </a:r>
          </a:p>
          <a:p>
            <a:pPr algn="l">
              <a:defRPr>
                <a:latin typeface="Georgia" pitchFamily="18" charset="0"/>
              </a:defRPr>
            </a:pPr>
            <a:r>
              <a:rPr lang="es-MX" sz="900">
                <a:solidFill>
                  <a:srgbClr val="172934"/>
                </a:solidFill>
                <a:latin typeface="Arial" pitchFamily="34" charset="0"/>
                <a:cs typeface="Arial" pitchFamily="34" charset="0"/>
              </a:rPr>
              <a:t>Acumulado 2003 -2016</a:t>
            </a:r>
          </a:p>
        </c:rich>
      </c:tx>
      <c:layout>
        <c:manualLayout>
          <c:xMode val="edge"/>
          <c:yMode val="edge"/>
          <c:x val="8.0007454689465587E-3"/>
          <c:y val="1.3888965633681754E-2"/>
        </c:manualLayout>
      </c:layout>
      <c:overlay val="0"/>
    </c:title>
    <c:autoTitleDeleted val="0"/>
    <c:plotArea>
      <c:layout>
        <c:manualLayout>
          <c:layoutTarget val="inner"/>
          <c:xMode val="edge"/>
          <c:yMode val="edge"/>
          <c:x val="0.11203395155716032"/>
          <c:y val="0.1288370094089116"/>
          <c:w val="0.78173035000459346"/>
          <c:h val="0.68555540206596988"/>
        </c:manualLayout>
      </c:layout>
      <c:barChart>
        <c:barDir val="bar"/>
        <c:grouping val="clustered"/>
        <c:varyColors val="0"/>
        <c:ser>
          <c:idx val="0"/>
          <c:order val="0"/>
          <c:tx>
            <c:v>2003</c:v>
          </c:tx>
          <c:spPr>
            <a:solidFill>
              <a:srgbClr val="B9AB97"/>
            </a:solidFill>
            <a:effectLst/>
            <a:scene3d>
              <a:camera prst="orthographicFront"/>
              <a:lightRig rig="threePt" dir="t">
                <a:rot lat="0" lon="0" rev="1200000"/>
              </a:lightRig>
            </a:scene3d>
            <a:sp3d/>
          </c:spPr>
          <c:invertIfNegative val="0"/>
          <c:dLbls>
            <c:dLbl>
              <c:idx val="0"/>
              <c:numFmt formatCode="#,##0" sourceLinked="0"/>
              <c:spPr/>
              <c:txPr>
                <a:bodyPr/>
                <a:lstStyle/>
                <a:p>
                  <a:pPr>
                    <a:defRPr b="1"/>
                  </a:pPr>
                  <a:endParaRPr lang="es-MX"/>
                </a:p>
              </c:txPr>
              <c:dLblPos val="outEnd"/>
              <c:showLegendKey val="0"/>
              <c:showVal val="1"/>
              <c:showCatName val="0"/>
              <c:showSerName val="0"/>
              <c:showPercent val="0"/>
              <c:showBubbleSize val="0"/>
            </c:dLbl>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5312</c:v>
              </c:pt>
            </c:numLit>
          </c:val>
        </c:ser>
        <c:ser>
          <c:idx val="1"/>
          <c:order val="1"/>
          <c:tx>
            <c:v>2004</c:v>
          </c:tx>
          <c:spPr>
            <a:solidFill>
              <a:srgbClr val="73AFB6"/>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28438</c:v>
              </c:pt>
            </c:numLit>
          </c:val>
        </c:ser>
        <c:ser>
          <c:idx val="2"/>
          <c:order val="2"/>
          <c:tx>
            <c:v>2005</c:v>
          </c:tx>
          <c:spPr>
            <a:solidFill>
              <a:srgbClr val="E8941A"/>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36413</c:v>
              </c:pt>
            </c:numLit>
          </c:val>
        </c:ser>
        <c:ser>
          <c:idx val="3"/>
          <c:order val="3"/>
          <c:tx>
            <c:v>2006</c:v>
          </c:tx>
          <c:spPr>
            <a:solidFill>
              <a:srgbClr val="727A35"/>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31419</c:v>
              </c:pt>
            </c:numLit>
          </c:val>
        </c:ser>
        <c:ser>
          <c:idx val="4"/>
          <c:order val="4"/>
          <c:tx>
            <c:v>2007</c:v>
          </c:tx>
          <c:spPr>
            <a:solidFill>
              <a:srgbClr val="3B6E8F"/>
            </a:solidFill>
            <a:ln>
              <a:noFill/>
            </a:ln>
            <a:effectLst/>
            <a:scene3d>
              <a:camera prst="orthographicFront"/>
              <a:lightRig rig="threePt" dir="t">
                <a:rot lat="0" lon="0" rev="1200000"/>
              </a:lightRig>
            </a:scene3d>
            <a:sp3d/>
          </c:spPr>
          <c:invertIfNegative val="0"/>
          <c:dLbls>
            <c:dLbl>
              <c:idx val="0"/>
              <c:layout>
                <c:manualLayout>
                  <c:x val="-5.0031269543464674E-3"/>
                  <c:y val="0"/>
                </c:manualLayout>
              </c:layout>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78858</c:v>
              </c:pt>
            </c:numLit>
          </c:val>
        </c:ser>
        <c:ser>
          <c:idx val="5"/>
          <c:order val="5"/>
          <c:tx>
            <c:v>2008</c:v>
          </c:tx>
          <c:spPr>
            <a:solidFill>
              <a:srgbClr val="6E8778"/>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85368</c:v>
              </c:pt>
            </c:numLit>
          </c:val>
        </c:ser>
        <c:ser>
          <c:idx val="6"/>
          <c:order val="6"/>
          <c:tx>
            <c:v>2009</c:v>
          </c:tx>
          <c:spPr>
            <a:solidFill>
              <a:srgbClr val="956E8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78237</c:v>
              </c:pt>
            </c:numLit>
          </c:val>
        </c:ser>
        <c:ser>
          <c:idx val="7"/>
          <c:order val="7"/>
          <c:tx>
            <c:v>2010</c:v>
          </c:tx>
          <c:spPr>
            <a:solidFill>
              <a:srgbClr val="AA9F4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60471</c:v>
              </c:pt>
            </c:numLit>
          </c:val>
        </c:ser>
        <c:ser>
          <c:idx val="8"/>
          <c:order val="8"/>
          <c:tx>
            <c:v>2011</c:v>
          </c:tx>
          <c:spPr>
            <a:solidFill>
              <a:srgbClr val="D59F0F"/>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59520</c:v>
              </c:pt>
            </c:numLit>
          </c:val>
        </c:ser>
        <c:ser>
          <c:idx val="9"/>
          <c:order val="9"/>
          <c:tx>
            <c:v>2012</c:v>
          </c:tx>
          <c:spPr>
            <a:solidFill>
              <a:srgbClr val="D31245"/>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55209</c:v>
              </c:pt>
            </c:numLit>
          </c:val>
        </c:ser>
        <c:ser>
          <c:idx val="10"/>
          <c:order val="10"/>
          <c:tx>
            <c:v>2013</c:v>
          </c:tx>
          <c:spPr>
            <a:solidFill>
              <a:srgbClr val="4C243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DatosGrafico!$L$3</c:f>
              <c:numCache>
                <c:formatCode>#,##0</c:formatCode>
                <c:ptCount val="1"/>
                <c:pt idx="0">
                  <c:v>50686</c:v>
                </c:pt>
              </c:numCache>
            </c:numRef>
          </c:val>
        </c:ser>
        <c:ser>
          <c:idx val="11"/>
          <c:order val="11"/>
          <c:tx>
            <c:v>2014</c:v>
          </c:tx>
          <c:spPr>
            <a:solidFill>
              <a:srgbClr val="ABB6AB"/>
            </a:solidFill>
            <a:ln>
              <a:noFill/>
            </a:ln>
            <a:effectLst/>
          </c:spPr>
          <c:invertIfNegative val="0"/>
          <c:dPt>
            <c:idx val="0"/>
            <c:invertIfNegative val="0"/>
            <c:bubble3D val="0"/>
            <c:spPr>
              <a:solidFill>
                <a:srgbClr val="ABB6AB"/>
              </a:solidFill>
              <a:ln>
                <a:noFill/>
              </a:ln>
              <a:effectLst/>
              <a:scene3d>
                <a:camera prst="orthographicFront"/>
                <a:lightRig rig="threePt" dir="t">
                  <a:rot lat="0" lon="0" rev="1200000"/>
                </a:lightRig>
              </a:scene3d>
              <a:sp3d/>
            </c:spPr>
          </c:dPt>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DatosGrafico!$M$3</c:f>
              <c:numCache>
                <c:formatCode>#,##0</c:formatCode>
                <c:ptCount val="1"/>
                <c:pt idx="0">
                  <c:v>64650</c:v>
                </c:pt>
              </c:numCache>
            </c:numRef>
          </c:val>
        </c:ser>
        <c:ser>
          <c:idx val="12"/>
          <c:order val="12"/>
          <c:tx>
            <c:v>2015</c:v>
          </c:tx>
          <c:spPr>
            <a:solidFill>
              <a:srgbClr val="B15C1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DatosGrafico!$N$3</c:f>
              <c:numCache>
                <c:formatCode>#,##0</c:formatCode>
                <c:ptCount val="1"/>
                <c:pt idx="0">
                  <c:v>54967</c:v>
                </c:pt>
              </c:numCache>
            </c:numRef>
          </c:val>
        </c:ser>
        <c:ser>
          <c:idx val="13"/>
          <c:order val="13"/>
          <c:tx>
            <c:v>2016</c:v>
          </c:tx>
          <c:spPr>
            <a:solidFill>
              <a:srgbClr val="00B0F0"/>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DatosGrafico!$O$3</c:f>
              <c:numCache>
                <c:formatCode>#,##0</c:formatCode>
                <c:ptCount val="1"/>
                <c:pt idx="0">
                  <c:v>45020</c:v>
                </c:pt>
              </c:numCache>
            </c:numRef>
          </c:val>
        </c:ser>
        <c:dLbls>
          <c:showLegendKey val="0"/>
          <c:showVal val="1"/>
          <c:showCatName val="0"/>
          <c:showSerName val="0"/>
          <c:showPercent val="0"/>
          <c:showBubbleSize val="0"/>
        </c:dLbls>
        <c:gapWidth val="150"/>
        <c:axId val="240104336"/>
        <c:axId val="240104896"/>
      </c:barChart>
      <c:catAx>
        <c:axId val="240104336"/>
        <c:scaling>
          <c:orientation val="minMax"/>
        </c:scaling>
        <c:delete val="1"/>
        <c:axPos val="l"/>
        <c:numFmt formatCode="#,##0" sourceLinked="1"/>
        <c:majorTickMark val="none"/>
        <c:minorTickMark val="none"/>
        <c:tickLblPos val="none"/>
        <c:crossAx val="240104896"/>
        <c:crosses val="autoZero"/>
        <c:auto val="1"/>
        <c:lblAlgn val="ctr"/>
        <c:lblOffset val="100"/>
        <c:noMultiLvlLbl val="0"/>
      </c:catAx>
      <c:valAx>
        <c:axId val="240104896"/>
        <c:scaling>
          <c:orientation val="minMax"/>
        </c:scaling>
        <c:delete val="0"/>
        <c:axPos val="b"/>
        <c:numFmt formatCode="#,##0" sourceLinked="0"/>
        <c:majorTickMark val="none"/>
        <c:minorTickMark val="none"/>
        <c:tickLblPos val="nextTo"/>
        <c:crossAx val="240104336"/>
        <c:crosses val="autoZero"/>
        <c:crossBetween val="between"/>
      </c:valAx>
    </c:plotArea>
    <c:legend>
      <c:legendPos val="b"/>
      <c:layout>
        <c:manualLayout>
          <c:xMode val="edge"/>
          <c:yMode val="edge"/>
          <c:x val="0.11480014702304224"/>
          <c:y val="0.89863916133290356"/>
          <c:w val="0.80654086878193476"/>
          <c:h val="8.1867661279182213E-2"/>
        </c:manualLayout>
      </c:layout>
      <c:overlay val="0"/>
      <c:txPr>
        <a:bodyPr/>
        <a:lstStyle/>
        <a:p>
          <a:pPr>
            <a:defRPr sz="800">
              <a:solidFill>
                <a:srgbClr val="172934"/>
              </a:solidFill>
              <a:latin typeface="Georgia" pitchFamily="18" charset="0"/>
            </a:defRPr>
          </a:pPr>
          <a:endParaRPr lang="es-MX"/>
        </a:p>
      </c:txPr>
    </c:legend>
    <c:plotVisOnly val="1"/>
    <c:dispBlanksAs val="gap"/>
    <c:showDLblsOverMax val="0"/>
  </c:chart>
  <c:spPr>
    <a:ln>
      <a:noFill/>
    </a:ln>
  </c:spPr>
  <c:txPr>
    <a:bodyPr/>
    <a:lstStyle/>
    <a:p>
      <a:pPr>
        <a:defRPr sz="800" baseline="0">
          <a:latin typeface="Arial" pitchFamily="34" charset="0"/>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lgn="l">
              <a:defRPr>
                <a:latin typeface="Georgia" pitchFamily="18" charset="0"/>
              </a:defRPr>
            </a:pPr>
            <a:r>
              <a:rPr lang="es-MX" sz="900">
                <a:solidFill>
                  <a:srgbClr val="172934"/>
                </a:solidFill>
                <a:latin typeface="Arial" pitchFamily="34" charset="0"/>
                <a:cs typeface="Arial" pitchFamily="34" charset="0"/>
              </a:rPr>
              <a:t>Solicitudes de Acceso a la Información </a:t>
            </a:r>
          </a:p>
          <a:p>
            <a:pPr algn="l">
              <a:defRPr>
                <a:latin typeface="Georgia" pitchFamily="18" charset="0"/>
              </a:defRPr>
            </a:pPr>
            <a:r>
              <a:rPr lang="es-MX" sz="900">
                <a:solidFill>
                  <a:srgbClr val="172934"/>
                </a:solidFill>
                <a:latin typeface="Arial" pitchFamily="34" charset="0"/>
                <a:cs typeface="Arial" pitchFamily="34" charset="0"/>
              </a:rPr>
              <a:t>Acumulado 2003 -2016</a:t>
            </a:r>
          </a:p>
        </c:rich>
      </c:tx>
      <c:layout>
        <c:manualLayout>
          <c:xMode val="edge"/>
          <c:yMode val="edge"/>
          <c:x val="8.0007454689465587E-3"/>
          <c:y val="1.3888965633681754E-2"/>
        </c:manualLayout>
      </c:layout>
      <c:overlay val="0"/>
    </c:title>
    <c:autoTitleDeleted val="0"/>
    <c:plotArea>
      <c:layout>
        <c:manualLayout>
          <c:layoutTarget val="inner"/>
          <c:xMode val="edge"/>
          <c:yMode val="edge"/>
          <c:x val="0.11203395155716032"/>
          <c:y val="0.1288370094089116"/>
          <c:w val="0.78173035000459346"/>
          <c:h val="0.68555540206596988"/>
        </c:manualLayout>
      </c:layout>
      <c:barChart>
        <c:barDir val="bar"/>
        <c:grouping val="clustered"/>
        <c:varyColors val="0"/>
        <c:ser>
          <c:idx val="0"/>
          <c:order val="0"/>
          <c:tx>
            <c:v>2003</c:v>
          </c:tx>
          <c:spPr>
            <a:solidFill>
              <a:srgbClr val="B9AB97"/>
            </a:solidFill>
            <a:effectLst/>
            <a:scene3d>
              <a:camera prst="orthographicFront"/>
              <a:lightRig rig="threePt" dir="t">
                <a:rot lat="0" lon="0" rev="1200000"/>
              </a:lightRig>
            </a:scene3d>
            <a:sp3d/>
          </c:spPr>
          <c:invertIfNegative val="0"/>
          <c:dLbls>
            <c:dLbl>
              <c:idx val="0"/>
              <c:numFmt formatCode="#,##0" sourceLinked="0"/>
              <c:spPr/>
              <c:txPr>
                <a:bodyPr/>
                <a:lstStyle/>
                <a:p>
                  <a:pPr>
                    <a:defRPr b="1"/>
                  </a:pPr>
                  <a:endParaRPr lang="es-MX"/>
                </a:p>
              </c:txPr>
              <c:dLblPos val="outEnd"/>
              <c:showLegendKey val="0"/>
              <c:showVal val="1"/>
              <c:showCatName val="0"/>
              <c:showSerName val="0"/>
              <c:showPercent val="0"/>
              <c:showBubbleSize val="0"/>
            </c:dLbl>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5312</c:v>
              </c:pt>
            </c:numLit>
          </c:val>
        </c:ser>
        <c:ser>
          <c:idx val="1"/>
          <c:order val="1"/>
          <c:tx>
            <c:v>2004</c:v>
          </c:tx>
          <c:spPr>
            <a:solidFill>
              <a:srgbClr val="73AFB6"/>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28438</c:v>
              </c:pt>
            </c:numLit>
          </c:val>
        </c:ser>
        <c:ser>
          <c:idx val="2"/>
          <c:order val="2"/>
          <c:tx>
            <c:v>2005</c:v>
          </c:tx>
          <c:spPr>
            <a:solidFill>
              <a:srgbClr val="E8941A"/>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36413</c:v>
              </c:pt>
            </c:numLit>
          </c:val>
        </c:ser>
        <c:ser>
          <c:idx val="3"/>
          <c:order val="3"/>
          <c:tx>
            <c:v>2006</c:v>
          </c:tx>
          <c:spPr>
            <a:solidFill>
              <a:srgbClr val="727A35"/>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31419</c:v>
              </c:pt>
            </c:numLit>
          </c:val>
        </c:ser>
        <c:ser>
          <c:idx val="4"/>
          <c:order val="4"/>
          <c:tx>
            <c:v>2007</c:v>
          </c:tx>
          <c:spPr>
            <a:solidFill>
              <a:srgbClr val="3B6E8F"/>
            </a:solidFill>
            <a:ln>
              <a:noFill/>
            </a:ln>
            <a:effectLst/>
            <a:scene3d>
              <a:camera prst="orthographicFront"/>
              <a:lightRig rig="threePt" dir="t">
                <a:rot lat="0" lon="0" rev="1200000"/>
              </a:lightRig>
            </a:scene3d>
            <a:sp3d/>
          </c:spPr>
          <c:invertIfNegative val="0"/>
          <c:dLbls>
            <c:dLbl>
              <c:idx val="0"/>
              <c:layout>
                <c:manualLayout>
                  <c:x val="-5.0031269543464674E-3"/>
                  <c:y val="0"/>
                </c:manualLayout>
              </c:layout>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78858</c:v>
              </c:pt>
            </c:numLit>
          </c:val>
        </c:ser>
        <c:ser>
          <c:idx val="5"/>
          <c:order val="5"/>
          <c:tx>
            <c:v>2008</c:v>
          </c:tx>
          <c:spPr>
            <a:solidFill>
              <a:srgbClr val="6E8778"/>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85368</c:v>
              </c:pt>
            </c:numLit>
          </c:val>
        </c:ser>
        <c:ser>
          <c:idx val="6"/>
          <c:order val="6"/>
          <c:tx>
            <c:v>2009</c:v>
          </c:tx>
          <c:spPr>
            <a:solidFill>
              <a:srgbClr val="956E8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78237</c:v>
              </c:pt>
            </c:numLit>
          </c:val>
        </c:ser>
        <c:ser>
          <c:idx val="7"/>
          <c:order val="7"/>
          <c:tx>
            <c:v>2010</c:v>
          </c:tx>
          <c:spPr>
            <a:solidFill>
              <a:srgbClr val="AA9F4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60471</c:v>
              </c:pt>
            </c:numLit>
          </c:val>
        </c:ser>
        <c:ser>
          <c:idx val="8"/>
          <c:order val="8"/>
          <c:tx>
            <c:v>2011</c:v>
          </c:tx>
          <c:spPr>
            <a:solidFill>
              <a:srgbClr val="D59F0F"/>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59520</c:v>
              </c:pt>
            </c:numLit>
          </c:val>
        </c:ser>
        <c:ser>
          <c:idx val="9"/>
          <c:order val="9"/>
          <c:tx>
            <c:v>2012</c:v>
          </c:tx>
          <c:spPr>
            <a:solidFill>
              <a:srgbClr val="D31245"/>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55209</c:v>
              </c:pt>
            </c:numLit>
          </c:val>
        </c:ser>
        <c:ser>
          <c:idx val="10"/>
          <c:order val="10"/>
          <c:tx>
            <c:v>2013</c:v>
          </c:tx>
          <c:spPr>
            <a:solidFill>
              <a:srgbClr val="4C243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DatosGrafico!$L$3</c:f>
              <c:numCache>
                <c:formatCode>#,##0</c:formatCode>
                <c:ptCount val="1"/>
                <c:pt idx="0">
                  <c:v>50686</c:v>
                </c:pt>
              </c:numCache>
            </c:numRef>
          </c:val>
        </c:ser>
        <c:ser>
          <c:idx val="11"/>
          <c:order val="11"/>
          <c:tx>
            <c:v>2014</c:v>
          </c:tx>
          <c:spPr>
            <a:solidFill>
              <a:srgbClr val="ABB6AB"/>
            </a:solidFill>
            <a:ln>
              <a:noFill/>
            </a:ln>
            <a:effectLst/>
          </c:spPr>
          <c:invertIfNegative val="0"/>
          <c:dPt>
            <c:idx val="0"/>
            <c:invertIfNegative val="0"/>
            <c:bubble3D val="0"/>
            <c:spPr>
              <a:solidFill>
                <a:srgbClr val="ABB6AB"/>
              </a:solidFill>
              <a:ln>
                <a:noFill/>
              </a:ln>
              <a:effectLst/>
              <a:scene3d>
                <a:camera prst="orthographicFront"/>
                <a:lightRig rig="threePt" dir="t">
                  <a:rot lat="0" lon="0" rev="1200000"/>
                </a:lightRig>
              </a:scene3d>
              <a:sp3d/>
            </c:spPr>
          </c:dPt>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DatosGrafico!$M$3</c:f>
              <c:numCache>
                <c:formatCode>#,##0</c:formatCode>
                <c:ptCount val="1"/>
                <c:pt idx="0">
                  <c:v>64650</c:v>
                </c:pt>
              </c:numCache>
            </c:numRef>
          </c:val>
        </c:ser>
        <c:ser>
          <c:idx val="12"/>
          <c:order val="12"/>
          <c:tx>
            <c:v>2015</c:v>
          </c:tx>
          <c:spPr>
            <a:solidFill>
              <a:srgbClr val="B15C1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DatosGrafico!$N$3</c:f>
              <c:numCache>
                <c:formatCode>#,##0</c:formatCode>
                <c:ptCount val="1"/>
                <c:pt idx="0">
                  <c:v>54967</c:v>
                </c:pt>
              </c:numCache>
            </c:numRef>
          </c:val>
        </c:ser>
        <c:ser>
          <c:idx val="13"/>
          <c:order val="13"/>
          <c:tx>
            <c:v>2016</c:v>
          </c:tx>
          <c:spPr>
            <a:solidFill>
              <a:srgbClr val="00B0F0"/>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DatosGrafico!$O$3</c:f>
              <c:numCache>
                <c:formatCode>#,##0</c:formatCode>
                <c:ptCount val="1"/>
                <c:pt idx="0">
                  <c:v>45020</c:v>
                </c:pt>
              </c:numCache>
            </c:numRef>
          </c:val>
        </c:ser>
        <c:dLbls>
          <c:showLegendKey val="0"/>
          <c:showVal val="1"/>
          <c:showCatName val="0"/>
          <c:showSerName val="0"/>
          <c:showPercent val="0"/>
          <c:showBubbleSize val="0"/>
        </c:dLbls>
        <c:gapWidth val="150"/>
        <c:axId val="250242272"/>
        <c:axId val="250242832"/>
      </c:barChart>
      <c:catAx>
        <c:axId val="250242272"/>
        <c:scaling>
          <c:orientation val="minMax"/>
        </c:scaling>
        <c:delete val="1"/>
        <c:axPos val="l"/>
        <c:numFmt formatCode="#,##0" sourceLinked="1"/>
        <c:majorTickMark val="none"/>
        <c:minorTickMark val="none"/>
        <c:tickLblPos val="none"/>
        <c:crossAx val="250242832"/>
        <c:crosses val="autoZero"/>
        <c:auto val="1"/>
        <c:lblAlgn val="ctr"/>
        <c:lblOffset val="100"/>
        <c:noMultiLvlLbl val="0"/>
      </c:catAx>
      <c:valAx>
        <c:axId val="250242832"/>
        <c:scaling>
          <c:orientation val="minMax"/>
        </c:scaling>
        <c:delete val="0"/>
        <c:axPos val="b"/>
        <c:numFmt formatCode="#,##0" sourceLinked="0"/>
        <c:majorTickMark val="none"/>
        <c:minorTickMark val="none"/>
        <c:tickLblPos val="nextTo"/>
        <c:crossAx val="250242272"/>
        <c:crosses val="autoZero"/>
        <c:crossBetween val="between"/>
      </c:valAx>
    </c:plotArea>
    <c:legend>
      <c:legendPos val="b"/>
      <c:layout>
        <c:manualLayout>
          <c:xMode val="edge"/>
          <c:yMode val="edge"/>
          <c:x val="0.11480014702304224"/>
          <c:y val="0.89863916133290356"/>
          <c:w val="0.80654086878193476"/>
          <c:h val="8.1867661279182213E-2"/>
        </c:manualLayout>
      </c:layout>
      <c:overlay val="0"/>
      <c:txPr>
        <a:bodyPr/>
        <a:lstStyle/>
        <a:p>
          <a:pPr>
            <a:defRPr sz="800">
              <a:solidFill>
                <a:srgbClr val="172934"/>
              </a:solidFill>
              <a:latin typeface="Georgia" pitchFamily="18" charset="0"/>
            </a:defRPr>
          </a:pPr>
          <a:endParaRPr lang="es-MX"/>
        </a:p>
      </c:txPr>
    </c:legend>
    <c:plotVisOnly val="1"/>
    <c:dispBlanksAs val="gap"/>
    <c:showDLblsOverMax val="0"/>
  </c:chart>
  <c:spPr>
    <a:ln>
      <a:noFill/>
    </a:ln>
  </c:spPr>
  <c:txPr>
    <a:bodyPr/>
    <a:lstStyle/>
    <a:p>
      <a:pPr>
        <a:defRPr sz="800" baseline="0">
          <a:latin typeface="Arial" pitchFamily="34" charset="0"/>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9.8307742782152374E-2"/>
          <c:y val="0.16240572387467961"/>
          <c:w val="0.84297703412073544"/>
          <c:h val="0.55759034219083281"/>
        </c:manualLayout>
      </c:layout>
      <c:barChart>
        <c:barDir val="bar"/>
        <c:grouping val="clustered"/>
        <c:varyColors val="0"/>
        <c:ser>
          <c:idx val="0"/>
          <c:order val="0"/>
          <c:spPr>
            <a:solidFill>
              <a:srgbClr val="006A71"/>
            </a:solidFill>
          </c:spPr>
          <c:invertIfNegative val="0"/>
          <c:dLbls>
            <c:numFmt formatCode="#,##0" sourceLinked="0"/>
            <c:spPr>
              <a:noFill/>
              <a:ln>
                <a:noFill/>
              </a:ln>
              <a:effectLst/>
            </c:spPr>
            <c:txPr>
              <a:bodyPr/>
              <a:lstStyle/>
              <a:p>
                <a:pPr>
                  <a:defRPr sz="900" b="1">
                    <a:latin typeface="Arial" pitchFamily="34" charset="0"/>
                    <a:cs typeface="Arial"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DatosGrafico!$B$5:$G$5</c:f>
              <c:strCache>
                <c:ptCount val="6"/>
                <c:pt idx="0">
                  <c:v>Ene</c:v>
                </c:pt>
                <c:pt idx="1">
                  <c:v>Feb</c:v>
                </c:pt>
                <c:pt idx="2">
                  <c:v>Mar</c:v>
                </c:pt>
                <c:pt idx="3">
                  <c:v>Abr</c:v>
                </c:pt>
                <c:pt idx="4">
                  <c:v>May</c:v>
                </c:pt>
                <c:pt idx="5">
                  <c:v>Jun</c:v>
                </c:pt>
              </c:strCache>
            </c:strRef>
          </c:cat>
          <c:val>
            <c:numRef>
              <c:f>DatosGrafico!$B$6:$G$6</c:f>
              <c:numCache>
                <c:formatCode>General</c:formatCode>
                <c:ptCount val="6"/>
                <c:pt idx="0">
                  <c:v>3249</c:v>
                </c:pt>
                <c:pt idx="1">
                  <c:v>4354</c:v>
                </c:pt>
                <c:pt idx="2">
                  <c:v>4260</c:v>
                </c:pt>
                <c:pt idx="3">
                  <c:v>4372</c:v>
                </c:pt>
                <c:pt idx="4">
                  <c:v>4010</c:v>
                </c:pt>
                <c:pt idx="5">
                  <c:v>4019</c:v>
                </c:pt>
              </c:numCache>
            </c:numRef>
          </c:val>
        </c:ser>
        <c:dLbls>
          <c:showLegendKey val="0"/>
          <c:showVal val="0"/>
          <c:showCatName val="0"/>
          <c:showSerName val="0"/>
          <c:showPercent val="0"/>
          <c:showBubbleSize val="0"/>
        </c:dLbls>
        <c:gapWidth val="150"/>
        <c:axId val="250323808"/>
        <c:axId val="250324368"/>
      </c:barChart>
      <c:catAx>
        <c:axId val="250323808"/>
        <c:scaling>
          <c:orientation val="minMax"/>
        </c:scaling>
        <c:delete val="0"/>
        <c:axPos val="l"/>
        <c:numFmt formatCode="General" sourceLinked="1"/>
        <c:majorTickMark val="out"/>
        <c:minorTickMark val="none"/>
        <c:tickLblPos val="nextTo"/>
        <c:txPr>
          <a:bodyPr/>
          <a:lstStyle/>
          <a:p>
            <a:pPr>
              <a:defRPr sz="800">
                <a:latin typeface="Georgia" pitchFamily="18" charset="0"/>
              </a:defRPr>
            </a:pPr>
            <a:endParaRPr lang="es-MX"/>
          </a:p>
        </c:txPr>
        <c:crossAx val="250324368"/>
        <c:crosses val="autoZero"/>
        <c:auto val="1"/>
        <c:lblAlgn val="ctr"/>
        <c:lblOffset val="100"/>
        <c:noMultiLvlLbl val="0"/>
      </c:catAx>
      <c:valAx>
        <c:axId val="250324368"/>
        <c:scaling>
          <c:orientation val="minMax"/>
        </c:scaling>
        <c:delete val="0"/>
        <c:axPos val="b"/>
        <c:numFmt formatCode="#,##0" sourceLinked="0"/>
        <c:majorTickMark val="out"/>
        <c:minorTickMark val="none"/>
        <c:tickLblPos val="nextTo"/>
        <c:txPr>
          <a:bodyPr/>
          <a:lstStyle/>
          <a:p>
            <a:pPr>
              <a:defRPr sz="800">
                <a:latin typeface="Arial" pitchFamily="34" charset="0"/>
                <a:cs typeface="Arial" pitchFamily="34" charset="0"/>
              </a:defRPr>
            </a:pPr>
            <a:endParaRPr lang="es-MX"/>
          </a:p>
        </c:txPr>
        <c:crossAx val="250323808"/>
        <c:crosses val="autoZero"/>
        <c:crossBetween val="between"/>
      </c:valAx>
      <c:spPr>
        <a:noFill/>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orientation="portrait"/>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lgn="l">
              <a:defRPr>
                <a:latin typeface="Georgia" pitchFamily="18" charset="0"/>
              </a:defRPr>
            </a:pPr>
            <a:r>
              <a:rPr lang="es-MX" sz="900">
                <a:solidFill>
                  <a:srgbClr val="172934"/>
                </a:solidFill>
                <a:latin typeface="Arial" pitchFamily="34" charset="0"/>
                <a:cs typeface="Arial" pitchFamily="34" charset="0"/>
              </a:rPr>
              <a:t>Solicitudes de Acceso a la Información </a:t>
            </a:r>
          </a:p>
          <a:p>
            <a:pPr algn="l">
              <a:defRPr>
                <a:latin typeface="Georgia" pitchFamily="18" charset="0"/>
              </a:defRPr>
            </a:pPr>
            <a:r>
              <a:rPr lang="es-MX" sz="900">
                <a:solidFill>
                  <a:srgbClr val="172934"/>
                </a:solidFill>
                <a:latin typeface="Arial" pitchFamily="34" charset="0"/>
                <a:cs typeface="Arial" pitchFamily="34" charset="0"/>
              </a:rPr>
              <a:t>Acumulado 2003 -2016</a:t>
            </a:r>
          </a:p>
        </c:rich>
      </c:tx>
      <c:layout>
        <c:manualLayout>
          <c:xMode val="edge"/>
          <c:yMode val="edge"/>
          <c:x val="8.0007454689465587E-3"/>
          <c:y val="1.3888965633681754E-2"/>
        </c:manualLayout>
      </c:layout>
      <c:overlay val="0"/>
    </c:title>
    <c:autoTitleDeleted val="0"/>
    <c:plotArea>
      <c:layout>
        <c:manualLayout>
          <c:layoutTarget val="inner"/>
          <c:xMode val="edge"/>
          <c:yMode val="edge"/>
          <c:x val="0.11203395155716032"/>
          <c:y val="0.1288370094089116"/>
          <c:w val="0.78173035000459346"/>
          <c:h val="0.68555540206596988"/>
        </c:manualLayout>
      </c:layout>
      <c:barChart>
        <c:barDir val="bar"/>
        <c:grouping val="clustered"/>
        <c:varyColors val="0"/>
        <c:ser>
          <c:idx val="0"/>
          <c:order val="0"/>
          <c:tx>
            <c:v>2003</c:v>
          </c:tx>
          <c:spPr>
            <a:solidFill>
              <a:srgbClr val="B9AB97"/>
            </a:solidFill>
            <a:effectLst/>
            <a:scene3d>
              <a:camera prst="orthographicFront"/>
              <a:lightRig rig="threePt" dir="t">
                <a:rot lat="0" lon="0" rev="1200000"/>
              </a:lightRig>
            </a:scene3d>
            <a:sp3d/>
          </c:spPr>
          <c:invertIfNegative val="0"/>
          <c:dLbls>
            <c:dLbl>
              <c:idx val="0"/>
              <c:numFmt formatCode="#,##0" sourceLinked="0"/>
              <c:spPr/>
              <c:txPr>
                <a:bodyPr/>
                <a:lstStyle/>
                <a:p>
                  <a:pPr>
                    <a:defRPr b="1"/>
                  </a:pPr>
                  <a:endParaRPr lang="es-MX"/>
                </a:p>
              </c:txPr>
              <c:dLblPos val="outEnd"/>
              <c:showLegendKey val="0"/>
              <c:showVal val="1"/>
              <c:showCatName val="0"/>
              <c:showSerName val="0"/>
              <c:showPercent val="0"/>
              <c:showBubbleSize val="0"/>
            </c:dLbl>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5312</c:v>
              </c:pt>
            </c:numLit>
          </c:val>
        </c:ser>
        <c:ser>
          <c:idx val="1"/>
          <c:order val="1"/>
          <c:tx>
            <c:v>2004</c:v>
          </c:tx>
          <c:spPr>
            <a:solidFill>
              <a:srgbClr val="73AFB6"/>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28438</c:v>
              </c:pt>
            </c:numLit>
          </c:val>
        </c:ser>
        <c:ser>
          <c:idx val="2"/>
          <c:order val="2"/>
          <c:tx>
            <c:v>2005</c:v>
          </c:tx>
          <c:spPr>
            <a:solidFill>
              <a:srgbClr val="E8941A"/>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36413</c:v>
              </c:pt>
            </c:numLit>
          </c:val>
        </c:ser>
        <c:ser>
          <c:idx val="3"/>
          <c:order val="3"/>
          <c:tx>
            <c:v>2006</c:v>
          </c:tx>
          <c:spPr>
            <a:solidFill>
              <a:srgbClr val="727A35"/>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31419</c:v>
              </c:pt>
            </c:numLit>
          </c:val>
        </c:ser>
        <c:ser>
          <c:idx val="4"/>
          <c:order val="4"/>
          <c:tx>
            <c:v>2007</c:v>
          </c:tx>
          <c:spPr>
            <a:solidFill>
              <a:srgbClr val="3B6E8F"/>
            </a:solidFill>
            <a:ln>
              <a:noFill/>
            </a:ln>
            <a:effectLst/>
            <a:scene3d>
              <a:camera prst="orthographicFront"/>
              <a:lightRig rig="threePt" dir="t">
                <a:rot lat="0" lon="0" rev="1200000"/>
              </a:lightRig>
            </a:scene3d>
            <a:sp3d/>
          </c:spPr>
          <c:invertIfNegative val="0"/>
          <c:dLbls>
            <c:dLbl>
              <c:idx val="0"/>
              <c:layout>
                <c:manualLayout>
                  <c:x val="-5.0031269543464674E-3"/>
                  <c:y val="0"/>
                </c:manualLayout>
              </c:layout>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78858</c:v>
              </c:pt>
            </c:numLit>
          </c:val>
        </c:ser>
        <c:ser>
          <c:idx val="5"/>
          <c:order val="5"/>
          <c:tx>
            <c:v>2008</c:v>
          </c:tx>
          <c:spPr>
            <a:solidFill>
              <a:srgbClr val="6E8778"/>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85368</c:v>
              </c:pt>
            </c:numLit>
          </c:val>
        </c:ser>
        <c:ser>
          <c:idx val="6"/>
          <c:order val="6"/>
          <c:tx>
            <c:v>2009</c:v>
          </c:tx>
          <c:spPr>
            <a:solidFill>
              <a:srgbClr val="956E8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78237</c:v>
              </c:pt>
            </c:numLit>
          </c:val>
        </c:ser>
        <c:ser>
          <c:idx val="7"/>
          <c:order val="7"/>
          <c:tx>
            <c:v>2010</c:v>
          </c:tx>
          <c:spPr>
            <a:solidFill>
              <a:srgbClr val="AA9F4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60471</c:v>
              </c:pt>
            </c:numLit>
          </c:val>
        </c:ser>
        <c:ser>
          <c:idx val="8"/>
          <c:order val="8"/>
          <c:tx>
            <c:v>2011</c:v>
          </c:tx>
          <c:spPr>
            <a:solidFill>
              <a:srgbClr val="D59F0F"/>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59520</c:v>
              </c:pt>
            </c:numLit>
          </c:val>
        </c:ser>
        <c:ser>
          <c:idx val="9"/>
          <c:order val="9"/>
          <c:tx>
            <c:v>2012</c:v>
          </c:tx>
          <c:spPr>
            <a:solidFill>
              <a:srgbClr val="D31245"/>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55209</c:v>
              </c:pt>
            </c:numLit>
          </c:val>
        </c:ser>
        <c:ser>
          <c:idx val="10"/>
          <c:order val="10"/>
          <c:tx>
            <c:v>2013</c:v>
          </c:tx>
          <c:spPr>
            <a:solidFill>
              <a:srgbClr val="4C243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DatosGrafico!$L$3</c:f>
              <c:numCache>
                <c:formatCode>#,##0</c:formatCode>
                <c:ptCount val="1"/>
                <c:pt idx="0">
                  <c:v>50686</c:v>
                </c:pt>
              </c:numCache>
            </c:numRef>
          </c:val>
        </c:ser>
        <c:ser>
          <c:idx val="11"/>
          <c:order val="11"/>
          <c:tx>
            <c:v>2014</c:v>
          </c:tx>
          <c:spPr>
            <a:solidFill>
              <a:srgbClr val="ABB6AB"/>
            </a:solidFill>
            <a:ln>
              <a:noFill/>
            </a:ln>
            <a:effectLst/>
          </c:spPr>
          <c:invertIfNegative val="0"/>
          <c:dPt>
            <c:idx val="0"/>
            <c:invertIfNegative val="0"/>
            <c:bubble3D val="0"/>
            <c:spPr>
              <a:solidFill>
                <a:srgbClr val="ABB6AB"/>
              </a:solidFill>
              <a:ln>
                <a:noFill/>
              </a:ln>
              <a:effectLst/>
              <a:scene3d>
                <a:camera prst="orthographicFront"/>
                <a:lightRig rig="threePt" dir="t">
                  <a:rot lat="0" lon="0" rev="1200000"/>
                </a:lightRig>
              </a:scene3d>
              <a:sp3d/>
            </c:spPr>
          </c:dPt>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DatosGrafico!$M$3</c:f>
              <c:numCache>
                <c:formatCode>#,##0</c:formatCode>
                <c:ptCount val="1"/>
                <c:pt idx="0">
                  <c:v>64650</c:v>
                </c:pt>
              </c:numCache>
            </c:numRef>
          </c:val>
        </c:ser>
        <c:ser>
          <c:idx val="12"/>
          <c:order val="12"/>
          <c:tx>
            <c:v>2015</c:v>
          </c:tx>
          <c:spPr>
            <a:solidFill>
              <a:srgbClr val="B15C1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DatosGrafico!$N$3</c:f>
              <c:numCache>
                <c:formatCode>#,##0</c:formatCode>
                <c:ptCount val="1"/>
                <c:pt idx="0">
                  <c:v>54967</c:v>
                </c:pt>
              </c:numCache>
            </c:numRef>
          </c:val>
        </c:ser>
        <c:ser>
          <c:idx val="13"/>
          <c:order val="13"/>
          <c:tx>
            <c:v>2016</c:v>
          </c:tx>
          <c:spPr>
            <a:solidFill>
              <a:srgbClr val="00B0F0"/>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DatosGrafico!$O$3</c:f>
              <c:numCache>
                <c:formatCode>#,##0</c:formatCode>
                <c:ptCount val="1"/>
                <c:pt idx="0">
                  <c:v>45020</c:v>
                </c:pt>
              </c:numCache>
            </c:numRef>
          </c:val>
        </c:ser>
        <c:dLbls>
          <c:showLegendKey val="0"/>
          <c:showVal val="1"/>
          <c:showCatName val="0"/>
          <c:showSerName val="0"/>
          <c:showPercent val="0"/>
          <c:showBubbleSize val="0"/>
        </c:dLbls>
        <c:gapWidth val="150"/>
        <c:axId val="250777296"/>
        <c:axId val="250777856"/>
      </c:barChart>
      <c:catAx>
        <c:axId val="250777296"/>
        <c:scaling>
          <c:orientation val="minMax"/>
        </c:scaling>
        <c:delete val="1"/>
        <c:axPos val="l"/>
        <c:numFmt formatCode="#,##0" sourceLinked="1"/>
        <c:majorTickMark val="none"/>
        <c:minorTickMark val="none"/>
        <c:tickLblPos val="none"/>
        <c:crossAx val="250777856"/>
        <c:crosses val="autoZero"/>
        <c:auto val="1"/>
        <c:lblAlgn val="ctr"/>
        <c:lblOffset val="100"/>
        <c:noMultiLvlLbl val="0"/>
      </c:catAx>
      <c:valAx>
        <c:axId val="250777856"/>
        <c:scaling>
          <c:orientation val="minMax"/>
        </c:scaling>
        <c:delete val="0"/>
        <c:axPos val="b"/>
        <c:numFmt formatCode="#,##0" sourceLinked="0"/>
        <c:majorTickMark val="none"/>
        <c:minorTickMark val="none"/>
        <c:tickLblPos val="nextTo"/>
        <c:crossAx val="250777296"/>
        <c:crosses val="autoZero"/>
        <c:crossBetween val="between"/>
      </c:valAx>
    </c:plotArea>
    <c:legend>
      <c:legendPos val="b"/>
      <c:layout>
        <c:manualLayout>
          <c:xMode val="edge"/>
          <c:yMode val="edge"/>
          <c:x val="0.11480014702304224"/>
          <c:y val="0.89863916133290356"/>
          <c:w val="0.80654086878193476"/>
          <c:h val="8.1867661279182213E-2"/>
        </c:manualLayout>
      </c:layout>
      <c:overlay val="0"/>
      <c:txPr>
        <a:bodyPr/>
        <a:lstStyle/>
        <a:p>
          <a:pPr>
            <a:defRPr sz="800">
              <a:solidFill>
                <a:srgbClr val="172934"/>
              </a:solidFill>
              <a:latin typeface="Georgia" pitchFamily="18" charset="0"/>
            </a:defRPr>
          </a:pPr>
          <a:endParaRPr lang="es-MX"/>
        </a:p>
      </c:txPr>
    </c:legend>
    <c:plotVisOnly val="1"/>
    <c:dispBlanksAs val="gap"/>
    <c:showDLblsOverMax val="0"/>
  </c:chart>
  <c:spPr>
    <a:ln>
      <a:noFill/>
    </a:ln>
  </c:spPr>
  <c:txPr>
    <a:bodyPr/>
    <a:lstStyle/>
    <a:p>
      <a:pPr>
        <a:defRPr sz="800" baseline="0">
          <a:latin typeface="Arial" pitchFamily="34" charset="0"/>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9.8307742782152374E-2"/>
          <c:y val="0.16240572387467961"/>
          <c:w val="0.84297703412073544"/>
          <c:h val="0.55759034219083281"/>
        </c:manualLayout>
      </c:layout>
      <c:barChart>
        <c:barDir val="bar"/>
        <c:grouping val="clustered"/>
        <c:varyColors val="0"/>
        <c:ser>
          <c:idx val="0"/>
          <c:order val="0"/>
          <c:spPr>
            <a:solidFill>
              <a:srgbClr val="006A71"/>
            </a:solidFill>
          </c:spPr>
          <c:invertIfNegative val="0"/>
          <c:dLbls>
            <c:numFmt formatCode="#,##0" sourceLinked="0"/>
            <c:spPr>
              <a:noFill/>
              <a:ln>
                <a:noFill/>
              </a:ln>
              <a:effectLst/>
            </c:spPr>
            <c:txPr>
              <a:bodyPr/>
              <a:lstStyle/>
              <a:p>
                <a:pPr>
                  <a:defRPr sz="900" b="1">
                    <a:latin typeface="Arial" pitchFamily="34" charset="0"/>
                    <a:cs typeface="Arial"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DatosGrafico!$B$5:$H$5</c:f>
              <c:strCache>
                <c:ptCount val="7"/>
                <c:pt idx="0">
                  <c:v>Ene</c:v>
                </c:pt>
                <c:pt idx="1">
                  <c:v>Feb</c:v>
                </c:pt>
                <c:pt idx="2">
                  <c:v>Mar</c:v>
                </c:pt>
                <c:pt idx="3">
                  <c:v>Abr</c:v>
                </c:pt>
                <c:pt idx="4">
                  <c:v>May</c:v>
                </c:pt>
                <c:pt idx="5">
                  <c:v>Jun</c:v>
                </c:pt>
                <c:pt idx="6">
                  <c:v>Jul</c:v>
                </c:pt>
              </c:strCache>
            </c:strRef>
          </c:cat>
          <c:val>
            <c:numRef>
              <c:f>DatosGrafico!$B$6:$H$6</c:f>
              <c:numCache>
                <c:formatCode>General</c:formatCode>
                <c:ptCount val="7"/>
                <c:pt idx="0">
                  <c:v>3249</c:v>
                </c:pt>
                <c:pt idx="1">
                  <c:v>4354</c:v>
                </c:pt>
                <c:pt idx="2">
                  <c:v>4260</c:v>
                </c:pt>
                <c:pt idx="3">
                  <c:v>4372</c:v>
                </c:pt>
                <c:pt idx="4">
                  <c:v>4010</c:v>
                </c:pt>
                <c:pt idx="5">
                  <c:v>4019</c:v>
                </c:pt>
                <c:pt idx="6">
                  <c:v>2196</c:v>
                </c:pt>
              </c:numCache>
            </c:numRef>
          </c:val>
        </c:ser>
        <c:dLbls>
          <c:showLegendKey val="0"/>
          <c:showVal val="0"/>
          <c:showCatName val="0"/>
          <c:showSerName val="0"/>
          <c:showPercent val="0"/>
          <c:showBubbleSize val="0"/>
        </c:dLbls>
        <c:gapWidth val="150"/>
        <c:axId val="250780656"/>
        <c:axId val="250781216"/>
      </c:barChart>
      <c:catAx>
        <c:axId val="250780656"/>
        <c:scaling>
          <c:orientation val="minMax"/>
        </c:scaling>
        <c:delete val="0"/>
        <c:axPos val="l"/>
        <c:numFmt formatCode="General" sourceLinked="1"/>
        <c:majorTickMark val="out"/>
        <c:minorTickMark val="none"/>
        <c:tickLblPos val="nextTo"/>
        <c:txPr>
          <a:bodyPr/>
          <a:lstStyle/>
          <a:p>
            <a:pPr>
              <a:defRPr sz="800">
                <a:latin typeface="Georgia" pitchFamily="18" charset="0"/>
              </a:defRPr>
            </a:pPr>
            <a:endParaRPr lang="es-MX"/>
          </a:p>
        </c:txPr>
        <c:crossAx val="250781216"/>
        <c:crosses val="autoZero"/>
        <c:auto val="1"/>
        <c:lblAlgn val="ctr"/>
        <c:lblOffset val="100"/>
        <c:noMultiLvlLbl val="0"/>
      </c:catAx>
      <c:valAx>
        <c:axId val="250781216"/>
        <c:scaling>
          <c:orientation val="minMax"/>
        </c:scaling>
        <c:delete val="0"/>
        <c:axPos val="b"/>
        <c:numFmt formatCode="#,##0" sourceLinked="0"/>
        <c:majorTickMark val="out"/>
        <c:minorTickMark val="none"/>
        <c:tickLblPos val="nextTo"/>
        <c:txPr>
          <a:bodyPr/>
          <a:lstStyle/>
          <a:p>
            <a:pPr>
              <a:defRPr sz="800">
                <a:latin typeface="Arial" pitchFamily="34" charset="0"/>
                <a:cs typeface="Arial" pitchFamily="34" charset="0"/>
              </a:defRPr>
            </a:pPr>
            <a:endParaRPr lang="es-MX"/>
          </a:p>
        </c:txPr>
        <c:crossAx val="250780656"/>
        <c:crosses val="autoZero"/>
        <c:crossBetween val="between"/>
      </c:valAx>
      <c:spPr>
        <a:noFill/>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orientation="portrait"/>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lgn="l">
              <a:defRPr>
                <a:latin typeface="Georgia" pitchFamily="18" charset="0"/>
              </a:defRPr>
            </a:pPr>
            <a:r>
              <a:rPr lang="es-MX" sz="900">
                <a:solidFill>
                  <a:srgbClr val="172934"/>
                </a:solidFill>
                <a:latin typeface="Arial" pitchFamily="34" charset="0"/>
                <a:cs typeface="Arial" pitchFamily="34" charset="0"/>
              </a:rPr>
              <a:t>Solicitudes de Acceso a la Información </a:t>
            </a:r>
          </a:p>
          <a:p>
            <a:pPr algn="l">
              <a:defRPr>
                <a:latin typeface="Georgia" pitchFamily="18" charset="0"/>
              </a:defRPr>
            </a:pPr>
            <a:r>
              <a:rPr lang="es-MX" sz="900">
                <a:solidFill>
                  <a:srgbClr val="172934"/>
                </a:solidFill>
                <a:latin typeface="Arial" pitchFamily="34" charset="0"/>
                <a:cs typeface="Arial" pitchFamily="34" charset="0"/>
              </a:rPr>
              <a:t>Acumulado 2003 -2016</a:t>
            </a:r>
          </a:p>
        </c:rich>
      </c:tx>
      <c:layout>
        <c:manualLayout>
          <c:xMode val="edge"/>
          <c:yMode val="edge"/>
          <c:x val="8.0007454689465587E-3"/>
          <c:y val="1.3888965633681754E-2"/>
        </c:manualLayout>
      </c:layout>
      <c:overlay val="0"/>
    </c:title>
    <c:autoTitleDeleted val="0"/>
    <c:plotArea>
      <c:layout>
        <c:manualLayout>
          <c:layoutTarget val="inner"/>
          <c:xMode val="edge"/>
          <c:yMode val="edge"/>
          <c:x val="0.11203395155716032"/>
          <c:y val="0.1288370094089116"/>
          <c:w val="0.78173035000459346"/>
          <c:h val="0.68555540206596988"/>
        </c:manualLayout>
      </c:layout>
      <c:barChart>
        <c:barDir val="bar"/>
        <c:grouping val="clustered"/>
        <c:varyColors val="0"/>
        <c:ser>
          <c:idx val="0"/>
          <c:order val="0"/>
          <c:tx>
            <c:v>2003</c:v>
          </c:tx>
          <c:spPr>
            <a:solidFill>
              <a:srgbClr val="B9AB97"/>
            </a:solidFill>
            <a:effectLst/>
            <a:scene3d>
              <a:camera prst="orthographicFront"/>
              <a:lightRig rig="threePt" dir="t">
                <a:rot lat="0" lon="0" rev="1200000"/>
              </a:lightRig>
            </a:scene3d>
            <a:sp3d/>
          </c:spPr>
          <c:invertIfNegative val="0"/>
          <c:dLbls>
            <c:dLbl>
              <c:idx val="0"/>
              <c:numFmt formatCode="#,##0" sourceLinked="0"/>
              <c:spPr/>
              <c:txPr>
                <a:bodyPr/>
                <a:lstStyle/>
                <a:p>
                  <a:pPr>
                    <a:defRPr b="1"/>
                  </a:pPr>
                  <a:endParaRPr lang="es-MX"/>
                </a:p>
              </c:txPr>
              <c:dLblPos val="outEnd"/>
              <c:showLegendKey val="0"/>
              <c:showVal val="1"/>
              <c:showCatName val="0"/>
              <c:showSerName val="0"/>
              <c:showPercent val="0"/>
              <c:showBubbleSize val="0"/>
            </c:dLbl>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5312</c:v>
              </c:pt>
            </c:numLit>
          </c:val>
        </c:ser>
        <c:ser>
          <c:idx val="1"/>
          <c:order val="1"/>
          <c:tx>
            <c:v>2004</c:v>
          </c:tx>
          <c:spPr>
            <a:solidFill>
              <a:srgbClr val="73AFB6"/>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28438</c:v>
              </c:pt>
            </c:numLit>
          </c:val>
        </c:ser>
        <c:ser>
          <c:idx val="2"/>
          <c:order val="2"/>
          <c:tx>
            <c:v>2005</c:v>
          </c:tx>
          <c:spPr>
            <a:solidFill>
              <a:srgbClr val="E8941A"/>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36413</c:v>
              </c:pt>
            </c:numLit>
          </c:val>
        </c:ser>
        <c:ser>
          <c:idx val="3"/>
          <c:order val="3"/>
          <c:tx>
            <c:v>2006</c:v>
          </c:tx>
          <c:spPr>
            <a:solidFill>
              <a:srgbClr val="727A35"/>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31419</c:v>
              </c:pt>
            </c:numLit>
          </c:val>
        </c:ser>
        <c:ser>
          <c:idx val="4"/>
          <c:order val="4"/>
          <c:tx>
            <c:v>2007</c:v>
          </c:tx>
          <c:spPr>
            <a:solidFill>
              <a:srgbClr val="3B6E8F"/>
            </a:solidFill>
            <a:ln>
              <a:noFill/>
            </a:ln>
            <a:effectLst/>
            <a:scene3d>
              <a:camera prst="orthographicFront"/>
              <a:lightRig rig="threePt" dir="t">
                <a:rot lat="0" lon="0" rev="1200000"/>
              </a:lightRig>
            </a:scene3d>
            <a:sp3d/>
          </c:spPr>
          <c:invertIfNegative val="0"/>
          <c:dLbls>
            <c:dLbl>
              <c:idx val="0"/>
              <c:layout>
                <c:manualLayout>
                  <c:x val="-5.0031269543464674E-3"/>
                  <c:y val="0"/>
                </c:manualLayout>
              </c:layout>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78858</c:v>
              </c:pt>
            </c:numLit>
          </c:val>
        </c:ser>
        <c:ser>
          <c:idx val="5"/>
          <c:order val="5"/>
          <c:tx>
            <c:v>2008</c:v>
          </c:tx>
          <c:spPr>
            <a:solidFill>
              <a:srgbClr val="6E8778"/>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85368</c:v>
              </c:pt>
            </c:numLit>
          </c:val>
        </c:ser>
        <c:ser>
          <c:idx val="6"/>
          <c:order val="6"/>
          <c:tx>
            <c:v>2009</c:v>
          </c:tx>
          <c:spPr>
            <a:solidFill>
              <a:srgbClr val="956E8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78237</c:v>
              </c:pt>
            </c:numLit>
          </c:val>
        </c:ser>
        <c:ser>
          <c:idx val="7"/>
          <c:order val="7"/>
          <c:tx>
            <c:v>2010</c:v>
          </c:tx>
          <c:spPr>
            <a:solidFill>
              <a:srgbClr val="AA9F4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60471</c:v>
              </c:pt>
            </c:numLit>
          </c:val>
        </c:ser>
        <c:ser>
          <c:idx val="8"/>
          <c:order val="8"/>
          <c:tx>
            <c:v>2011</c:v>
          </c:tx>
          <c:spPr>
            <a:solidFill>
              <a:srgbClr val="D59F0F"/>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59520</c:v>
              </c:pt>
            </c:numLit>
          </c:val>
        </c:ser>
        <c:ser>
          <c:idx val="9"/>
          <c:order val="9"/>
          <c:tx>
            <c:v>2012</c:v>
          </c:tx>
          <c:spPr>
            <a:solidFill>
              <a:srgbClr val="D31245"/>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55209</c:v>
              </c:pt>
            </c:numLit>
          </c:val>
        </c:ser>
        <c:ser>
          <c:idx val="10"/>
          <c:order val="10"/>
          <c:tx>
            <c:v>2013</c:v>
          </c:tx>
          <c:spPr>
            <a:solidFill>
              <a:srgbClr val="4C243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DatosGrafico!$L$3</c:f>
              <c:numCache>
                <c:formatCode>#,##0</c:formatCode>
                <c:ptCount val="1"/>
                <c:pt idx="0">
                  <c:v>50686</c:v>
                </c:pt>
              </c:numCache>
            </c:numRef>
          </c:val>
        </c:ser>
        <c:ser>
          <c:idx val="11"/>
          <c:order val="11"/>
          <c:tx>
            <c:v>2014</c:v>
          </c:tx>
          <c:spPr>
            <a:solidFill>
              <a:srgbClr val="ABB6AB"/>
            </a:solidFill>
            <a:ln>
              <a:noFill/>
            </a:ln>
            <a:effectLst/>
          </c:spPr>
          <c:invertIfNegative val="0"/>
          <c:dPt>
            <c:idx val="0"/>
            <c:invertIfNegative val="0"/>
            <c:bubble3D val="0"/>
            <c:spPr>
              <a:solidFill>
                <a:srgbClr val="ABB6AB"/>
              </a:solidFill>
              <a:ln>
                <a:noFill/>
              </a:ln>
              <a:effectLst/>
              <a:scene3d>
                <a:camera prst="orthographicFront"/>
                <a:lightRig rig="threePt" dir="t">
                  <a:rot lat="0" lon="0" rev="1200000"/>
                </a:lightRig>
              </a:scene3d>
              <a:sp3d/>
            </c:spPr>
          </c:dPt>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DatosGrafico!$M$3</c:f>
              <c:numCache>
                <c:formatCode>#,##0</c:formatCode>
                <c:ptCount val="1"/>
                <c:pt idx="0">
                  <c:v>64650</c:v>
                </c:pt>
              </c:numCache>
            </c:numRef>
          </c:val>
        </c:ser>
        <c:ser>
          <c:idx val="12"/>
          <c:order val="12"/>
          <c:tx>
            <c:v>2015</c:v>
          </c:tx>
          <c:spPr>
            <a:solidFill>
              <a:srgbClr val="B15C1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DatosGrafico!$N$3</c:f>
              <c:numCache>
                <c:formatCode>#,##0</c:formatCode>
                <c:ptCount val="1"/>
                <c:pt idx="0">
                  <c:v>54967</c:v>
                </c:pt>
              </c:numCache>
            </c:numRef>
          </c:val>
        </c:ser>
        <c:ser>
          <c:idx val="13"/>
          <c:order val="13"/>
          <c:tx>
            <c:v>2016</c:v>
          </c:tx>
          <c:spPr>
            <a:solidFill>
              <a:srgbClr val="00B0F0"/>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DatosGrafico!$O$3</c:f>
              <c:numCache>
                <c:formatCode>#,##0</c:formatCode>
                <c:ptCount val="1"/>
                <c:pt idx="0">
                  <c:v>45020</c:v>
                </c:pt>
              </c:numCache>
            </c:numRef>
          </c:val>
        </c:ser>
        <c:dLbls>
          <c:showLegendKey val="0"/>
          <c:showVal val="1"/>
          <c:showCatName val="0"/>
          <c:showSerName val="0"/>
          <c:showPercent val="0"/>
          <c:showBubbleSize val="0"/>
        </c:dLbls>
        <c:gapWidth val="150"/>
        <c:axId val="197635360"/>
        <c:axId val="197635920"/>
      </c:barChart>
      <c:catAx>
        <c:axId val="197635360"/>
        <c:scaling>
          <c:orientation val="minMax"/>
        </c:scaling>
        <c:delete val="1"/>
        <c:axPos val="l"/>
        <c:numFmt formatCode="#,##0" sourceLinked="1"/>
        <c:majorTickMark val="none"/>
        <c:minorTickMark val="none"/>
        <c:tickLblPos val="none"/>
        <c:crossAx val="197635920"/>
        <c:crosses val="autoZero"/>
        <c:auto val="1"/>
        <c:lblAlgn val="ctr"/>
        <c:lblOffset val="100"/>
        <c:noMultiLvlLbl val="0"/>
      </c:catAx>
      <c:valAx>
        <c:axId val="197635920"/>
        <c:scaling>
          <c:orientation val="minMax"/>
        </c:scaling>
        <c:delete val="0"/>
        <c:axPos val="b"/>
        <c:numFmt formatCode="#,##0" sourceLinked="0"/>
        <c:majorTickMark val="none"/>
        <c:minorTickMark val="none"/>
        <c:tickLblPos val="nextTo"/>
        <c:crossAx val="197635360"/>
        <c:crosses val="autoZero"/>
        <c:crossBetween val="between"/>
      </c:valAx>
    </c:plotArea>
    <c:legend>
      <c:legendPos val="b"/>
      <c:layout>
        <c:manualLayout>
          <c:xMode val="edge"/>
          <c:yMode val="edge"/>
          <c:x val="0.11480014702304224"/>
          <c:y val="0.89863916133290356"/>
          <c:w val="0.80654086878193476"/>
          <c:h val="8.1867661279182213E-2"/>
        </c:manualLayout>
      </c:layout>
      <c:overlay val="0"/>
      <c:txPr>
        <a:bodyPr/>
        <a:lstStyle/>
        <a:p>
          <a:pPr>
            <a:defRPr sz="800">
              <a:solidFill>
                <a:srgbClr val="172934"/>
              </a:solidFill>
              <a:latin typeface="Georgia" pitchFamily="18" charset="0"/>
            </a:defRPr>
          </a:pPr>
          <a:endParaRPr lang="es-MX"/>
        </a:p>
      </c:txPr>
    </c:legend>
    <c:plotVisOnly val="1"/>
    <c:dispBlanksAs val="gap"/>
    <c:showDLblsOverMax val="0"/>
  </c:chart>
  <c:spPr>
    <a:ln>
      <a:noFill/>
    </a:ln>
  </c:spPr>
  <c:txPr>
    <a:bodyPr/>
    <a:lstStyle/>
    <a:p>
      <a:pPr>
        <a:defRPr sz="800" baseline="0">
          <a:latin typeface="Arial" pitchFamily="34" charset="0"/>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9.8307742782152374E-2"/>
          <c:y val="0.1830838918088093"/>
          <c:w val="0.84297703412073544"/>
          <c:h val="0.5369121353627323"/>
        </c:manualLayout>
      </c:layout>
      <c:barChart>
        <c:barDir val="bar"/>
        <c:grouping val="clustered"/>
        <c:varyColors val="0"/>
        <c:ser>
          <c:idx val="0"/>
          <c:order val="0"/>
          <c:spPr>
            <a:solidFill>
              <a:srgbClr val="006A71"/>
            </a:solidFill>
          </c:spPr>
          <c:invertIfNegative val="0"/>
          <c:dLbls>
            <c:numFmt formatCode="#,##0" sourceLinked="0"/>
            <c:spPr>
              <a:noFill/>
              <a:ln>
                <a:noFill/>
              </a:ln>
              <a:effectLst/>
            </c:spPr>
            <c:txPr>
              <a:bodyPr/>
              <a:lstStyle/>
              <a:p>
                <a:pPr>
                  <a:defRPr sz="900" b="1">
                    <a:latin typeface="Arial" pitchFamily="34" charset="0"/>
                    <a:cs typeface="Arial"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DatosGrafico!$B$5:$I$5</c:f>
              <c:strCache>
                <c:ptCount val="8"/>
                <c:pt idx="0">
                  <c:v>Ene</c:v>
                </c:pt>
                <c:pt idx="1">
                  <c:v>Feb</c:v>
                </c:pt>
                <c:pt idx="2">
                  <c:v>Mar</c:v>
                </c:pt>
                <c:pt idx="3">
                  <c:v>Abr</c:v>
                </c:pt>
                <c:pt idx="4">
                  <c:v>May</c:v>
                </c:pt>
                <c:pt idx="5">
                  <c:v>Jun</c:v>
                </c:pt>
                <c:pt idx="6">
                  <c:v>Jul</c:v>
                </c:pt>
                <c:pt idx="7">
                  <c:v>Ago</c:v>
                </c:pt>
              </c:strCache>
            </c:strRef>
          </c:cat>
          <c:val>
            <c:numRef>
              <c:f>DatosGrafico!$B$6:$I$6</c:f>
              <c:numCache>
                <c:formatCode>General</c:formatCode>
                <c:ptCount val="8"/>
                <c:pt idx="0">
                  <c:v>3249</c:v>
                </c:pt>
                <c:pt idx="1">
                  <c:v>4354</c:v>
                </c:pt>
                <c:pt idx="2">
                  <c:v>4260</c:v>
                </c:pt>
                <c:pt idx="3">
                  <c:v>4372</c:v>
                </c:pt>
                <c:pt idx="4">
                  <c:v>4010</c:v>
                </c:pt>
                <c:pt idx="5">
                  <c:v>4019</c:v>
                </c:pt>
                <c:pt idx="6">
                  <c:v>2196</c:v>
                </c:pt>
                <c:pt idx="7">
                  <c:v>3789</c:v>
                </c:pt>
              </c:numCache>
            </c:numRef>
          </c:val>
        </c:ser>
        <c:dLbls>
          <c:showLegendKey val="0"/>
          <c:showVal val="0"/>
          <c:showCatName val="0"/>
          <c:showSerName val="0"/>
          <c:showPercent val="0"/>
          <c:showBubbleSize val="0"/>
        </c:dLbls>
        <c:gapWidth val="150"/>
        <c:axId val="197809072"/>
        <c:axId val="197809632"/>
      </c:barChart>
      <c:catAx>
        <c:axId val="197809072"/>
        <c:scaling>
          <c:orientation val="minMax"/>
        </c:scaling>
        <c:delete val="0"/>
        <c:axPos val="l"/>
        <c:numFmt formatCode="General" sourceLinked="1"/>
        <c:majorTickMark val="out"/>
        <c:minorTickMark val="none"/>
        <c:tickLblPos val="nextTo"/>
        <c:txPr>
          <a:bodyPr/>
          <a:lstStyle/>
          <a:p>
            <a:pPr>
              <a:defRPr sz="800">
                <a:latin typeface="Georgia" pitchFamily="18" charset="0"/>
              </a:defRPr>
            </a:pPr>
            <a:endParaRPr lang="es-MX"/>
          </a:p>
        </c:txPr>
        <c:crossAx val="197809632"/>
        <c:crosses val="autoZero"/>
        <c:auto val="1"/>
        <c:lblAlgn val="ctr"/>
        <c:lblOffset val="100"/>
        <c:noMultiLvlLbl val="0"/>
      </c:catAx>
      <c:valAx>
        <c:axId val="197809632"/>
        <c:scaling>
          <c:orientation val="minMax"/>
        </c:scaling>
        <c:delete val="0"/>
        <c:axPos val="b"/>
        <c:numFmt formatCode="#,##0" sourceLinked="0"/>
        <c:majorTickMark val="out"/>
        <c:minorTickMark val="none"/>
        <c:tickLblPos val="nextTo"/>
        <c:txPr>
          <a:bodyPr/>
          <a:lstStyle/>
          <a:p>
            <a:pPr>
              <a:defRPr sz="800">
                <a:latin typeface="Arial" pitchFamily="34" charset="0"/>
                <a:cs typeface="Arial" pitchFamily="34" charset="0"/>
              </a:defRPr>
            </a:pPr>
            <a:endParaRPr lang="es-MX"/>
          </a:p>
        </c:txPr>
        <c:crossAx val="197809072"/>
        <c:crosses val="autoZero"/>
        <c:crossBetween val="between"/>
      </c:valAx>
      <c:spPr>
        <a:noFill/>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orientation="portrait"/>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lgn="l">
              <a:defRPr>
                <a:latin typeface="Georgia" pitchFamily="18" charset="0"/>
              </a:defRPr>
            </a:pPr>
            <a:r>
              <a:rPr lang="es-MX" sz="900">
                <a:solidFill>
                  <a:srgbClr val="172934"/>
                </a:solidFill>
                <a:latin typeface="Arial" pitchFamily="34" charset="0"/>
                <a:cs typeface="Arial" pitchFamily="34" charset="0"/>
              </a:rPr>
              <a:t>Solicitudes de Acceso a la Información </a:t>
            </a:r>
          </a:p>
          <a:p>
            <a:pPr algn="l">
              <a:defRPr>
                <a:latin typeface="Georgia" pitchFamily="18" charset="0"/>
              </a:defRPr>
            </a:pPr>
            <a:r>
              <a:rPr lang="es-MX" sz="900">
                <a:solidFill>
                  <a:srgbClr val="172934"/>
                </a:solidFill>
                <a:latin typeface="Arial" pitchFamily="34" charset="0"/>
                <a:cs typeface="Arial" pitchFamily="34" charset="0"/>
              </a:rPr>
              <a:t>Acumulado 2003 -2016</a:t>
            </a:r>
          </a:p>
        </c:rich>
      </c:tx>
      <c:layout>
        <c:manualLayout>
          <c:xMode val="edge"/>
          <c:yMode val="edge"/>
          <c:x val="8.0007454689465587E-3"/>
          <c:y val="1.3888965633681754E-2"/>
        </c:manualLayout>
      </c:layout>
      <c:overlay val="0"/>
    </c:title>
    <c:autoTitleDeleted val="0"/>
    <c:plotArea>
      <c:layout>
        <c:manualLayout>
          <c:layoutTarget val="inner"/>
          <c:xMode val="edge"/>
          <c:yMode val="edge"/>
          <c:x val="0.11203395155716032"/>
          <c:y val="0.1288370094089116"/>
          <c:w val="0.78173035000459346"/>
          <c:h val="0.68555540206596988"/>
        </c:manualLayout>
      </c:layout>
      <c:barChart>
        <c:barDir val="bar"/>
        <c:grouping val="clustered"/>
        <c:varyColors val="0"/>
        <c:ser>
          <c:idx val="0"/>
          <c:order val="0"/>
          <c:tx>
            <c:v>2003</c:v>
          </c:tx>
          <c:spPr>
            <a:solidFill>
              <a:srgbClr val="B9AB97"/>
            </a:solidFill>
            <a:effectLst/>
            <a:scene3d>
              <a:camera prst="orthographicFront"/>
              <a:lightRig rig="threePt" dir="t">
                <a:rot lat="0" lon="0" rev="1200000"/>
              </a:lightRig>
            </a:scene3d>
            <a:sp3d/>
          </c:spPr>
          <c:invertIfNegative val="0"/>
          <c:dLbls>
            <c:dLbl>
              <c:idx val="0"/>
              <c:numFmt formatCode="#,##0" sourceLinked="0"/>
              <c:spPr/>
              <c:txPr>
                <a:bodyPr/>
                <a:lstStyle/>
                <a:p>
                  <a:pPr>
                    <a:defRPr b="1"/>
                  </a:pPr>
                  <a:endParaRPr lang="es-MX"/>
                </a:p>
              </c:txPr>
              <c:dLblPos val="outEnd"/>
              <c:showLegendKey val="0"/>
              <c:showVal val="1"/>
              <c:showCatName val="0"/>
              <c:showSerName val="0"/>
              <c:showPercent val="0"/>
              <c:showBubbleSize val="0"/>
            </c:dLbl>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5312</c:v>
              </c:pt>
            </c:numLit>
          </c:val>
        </c:ser>
        <c:ser>
          <c:idx val="1"/>
          <c:order val="1"/>
          <c:tx>
            <c:v>2004</c:v>
          </c:tx>
          <c:spPr>
            <a:solidFill>
              <a:srgbClr val="73AFB6"/>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28438</c:v>
              </c:pt>
            </c:numLit>
          </c:val>
        </c:ser>
        <c:ser>
          <c:idx val="2"/>
          <c:order val="2"/>
          <c:tx>
            <c:v>2005</c:v>
          </c:tx>
          <c:spPr>
            <a:solidFill>
              <a:srgbClr val="E8941A"/>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36413</c:v>
              </c:pt>
            </c:numLit>
          </c:val>
        </c:ser>
        <c:ser>
          <c:idx val="3"/>
          <c:order val="3"/>
          <c:tx>
            <c:v>2006</c:v>
          </c:tx>
          <c:spPr>
            <a:solidFill>
              <a:srgbClr val="727A35"/>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31419</c:v>
              </c:pt>
            </c:numLit>
          </c:val>
        </c:ser>
        <c:ser>
          <c:idx val="4"/>
          <c:order val="4"/>
          <c:tx>
            <c:v>2007</c:v>
          </c:tx>
          <c:spPr>
            <a:solidFill>
              <a:srgbClr val="3B6E8F"/>
            </a:solidFill>
            <a:ln>
              <a:noFill/>
            </a:ln>
            <a:effectLst/>
            <a:scene3d>
              <a:camera prst="orthographicFront"/>
              <a:lightRig rig="threePt" dir="t">
                <a:rot lat="0" lon="0" rev="1200000"/>
              </a:lightRig>
            </a:scene3d>
            <a:sp3d/>
          </c:spPr>
          <c:invertIfNegative val="0"/>
          <c:dLbls>
            <c:dLbl>
              <c:idx val="0"/>
              <c:layout>
                <c:manualLayout>
                  <c:x val="-5.0031269543464674E-3"/>
                  <c:y val="0"/>
                </c:manualLayout>
              </c:layout>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78858</c:v>
              </c:pt>
            </c:numLit>
          </c:val>
        </c:ser>
        <c:ser>
          <c:idx val="5"/>
          <c:order val="5"/>
          <c:tx>
            <c:v>2008</c:v>
          </c:tx>
          <c:spPr>
            <a:solidFill>
              <a:srgbClr val="6E8778"/>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85368</c:v>
              </c:pt>
            </c:numLit>
          </c:val>
        </c:ser>
        <c:ser>
          <c:idx val="6"/>
          <c:order val="6"/>
          <c:tx>
            <c:v>2009</c:v>
          </c:tx>
          <c:spPr>
            <a:solidFill>
              <a:srgbClr val="956E8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78237</c:v>
              </c:pt>
            </c:numLit>
          </c:val>
        </c:ser>
        <c:ser>
          <c:idx val="7"/>
          <c:order val="7"/>
          <c:tx>
            <c:v>2010</c:v>
          </c:tx>
          <c:spPr>
            <a:solidFill>
              <a:srgbClr val="AA9F4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60471</c:v>
              </c:pt>
            </c:numLit>
          </c:val>
        </c:ser>
        <c:ser>
          <c:idx val="8"/>
          <c:order val="8"/>
          <c:tx>
            <c:v>2011</c:v>
          </c:tx>
          <c:spPr>
            <a:solidFill>
              <a:srgbClr val="D59F0F"/>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59520</c:v>
              </c:pt>
            </c:numLit>
          </c:val>
        </c:ser>
        <c:ser>
          <c:idx val="9"/>
          <c:order val="9"/>
          <c:tx>
            <c:v>2012</c:v>
          </c:tx>
          <c:spPr>
            <a:solidFill>
              <a:srgbClr val="D31245"/>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55209</c:v>
              </c:pt>
            </c:numLit>
          </c:val>
        </c:ser>
        <c:ser>
          <c:idx val="10"/>
          <c:order val="10"/>
          <c:tx>
            <c:v>2013</c:v>
          </c:tx>
          <c:spPr>
            <a:solidFill>
              <a:srgbClr val="4C243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DatosGrafico!$L$3</c:f>
              <c:numCache>
                <c:formatCode>#,##0</c:formatCode>
                <c:ptCount val="1"/>
                <c:pt idx="0">
                  <c:v>50686</c:v>
                </c:pt>
              </c:numCache>
            </c:numRef>
          </c:val>
        </c:ser>
        <c:ser>
          <c:idx val="11"/>
          <c:order val="11"/>
          <c:tx>
            <c:v>2014</c:v>
          </c:tx>
          <c:spPr>
            <a:solidFill>
              <a:srgbClr val="ABB6AB"/>
            </a:solidFill>
            <a:ln>
              <a:noFill/>
            </a:ln>
            <a:effectLst/>
          </c:spPr>
          <c:invertIfNegative val="0"/>
          <c:dPt>
            <c:idx val="0"/>
            <c:invertIfNegative val="0"/>
            <c:bubble3D val="0"/>
            <c:spPr>
              <a:solidFill>
                <a:srgbClr val="ABB6AB"/>
              </a:solidFill>
              <a:ln>
                <a:noFill/>
              </a:ln>
              <a:effectLst/>
              <a:scene3d>
                <a:camera prst="orthographicFront"/>
                <a:lightRig rig="threePt" dir="t">
                  <a:rot lat="0" lon="0" rev="1200000"/>
                </a:lightRig>
              </a:scene3d>
              <a:sp3d/>
            </c:spPr>
          </c:dPt>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DatosGrafico!$M$3</c:f>
              <c:numCache>
                <c:formatCode>#,##0</c:formatCode>
                <c:ptCount val="1"/>
                <c:pt idx="0">
                  <c:v>64650</c:v>
                </c:pt>
              </c:numCache>
            </c:numRef>
          </c:val>
        </c:ser>
        <c:ser>
          <c:idx val="12"/>
          <c:order val="12"/>
          <c:tx>
            <c:v>2015</c:v>
          </c:tx>
          <c:spPr>
            <a:solidFill>
              <a:srgbClr val="B15C1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DatosGrafico!$N$3</c:f>
              <c:numCache>
                <c:formatCode>#,##0</c:formatCode>
                <c:ptCount val="1"/>
                <c:pt idx="0">
                  <c:v>54967</c:v>
                </c:pt>
              </c:numCache>
            </c:numRef>
          </c:val>
        </c:ser>
        <c:ser>
          <c:idx val="13"/>
          <c:order val="13"/>
          <c:tx>
            <c:v>2016</c:v>
          </c:tx>
          <c:spPr>
            <a:solidFill>
              <a:srgbClr val="00B0F0"/>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DatosGrafico!$O$3</c:f>
              <c:numCache>
                <c:formatCode>#,##0</c:formatCode>
                <c:ptCount val="1"/>
                <c:pt idx="0">
                  <c:v>45020</c:v>
                </c:pt>
              </c:numCache>
            </c:numRef>
          </c:val>
        </c:ser>
        <c:dLbls>
          <c:showLegendKey val="0"/>
          <c:showVal val="1"/>
          <c:showCatName val="0"/>
          <c:showSerName val="0"/>
          <c:showPercent val="0"/>
          <c:showBubbleSize val="0"/>
        </c:dLbls>
        <c:gapWidth val="150"/>
        <c:axId val="283393696"/>
        <c:axId val="283394256"/>
      </c:barChart>
      <c:catAx>
        <c:axId val="283393696"/>
        <c:scaling>
          <c:orientation val="minMax"/>
        </c:scaling>
        <c:delete val="1"/>
        <c:axPos val="l"/>
        <c:numFmt formatCode="#,##0" sourceLinked="1"/>
        <c:majorTickMark val="none"/>
        <c:minorTickMark val="none"/>
        <c:tickLblPos val="none"/>
        <c:crossAx val="283394256"/>
        <c:crosses val="autoZero"/>
        <c:auto val="1"/>
        <c:lblAlgn val="ctr"/>
        <c:lblOffset val="100"/>
        <c:noMultiLvlLbl val="0"/>
      </c:catAx>
      <c:valAx>
        <c:axId val="283394256"/>
        <c:scaling>
          <c:orientation val="minMax"/>
        </c:scaling>
        <c:delete val="0"/>
        <c:axPos val="b"/>
        <c:numFmt formatCode="#,##0" sourceLinked="0"/>
        <c:majorTickMark val="none"/>
        <c:minorTickMark val="none"/>
        <c:tickLblPos val="nextTo"/>
        <c:crossAx val="283393696"/>
        <c:crosses val="autoZero"/>
        <c:crossBetween val="between"/>
      </c:valAx>
    </c:plotArea>
    <c:legend>
      <c:legendPos val="b"/>
      <c:layout>
        <c:manualLayout>
          <c:xMode val="edge"/>
          <c:yMode val="edge"/>
          <c:x val="0.11480014702304224"/>
          <c:y val="0.89863916133290356"/>
          <c:w val="0.80654086878193476"/>
          <c:h val="8.1867661279182213E-2"/>
        </c:manualLayout>
      </c:layout>
      <c:overlay val="0"/>
      <c:txPr>
        <a:bodyPr/>
        <a:lstStyle/>
        <a:p>
          <a:pPr>
            <a:defRPr sz="800">
              <a:solidFill>
                <a:srgbClr val="172934"/>
              </a:solidFill>
              <a:latin typeface="Georgia" pitchFamily="18" charset="0"/>
            </a:defRPr>
          </a:pPr>
          <a:endParaRPr lang="es-MX"/>
        </a:p>
      </c:txPr>
    </c:legend>
    <c:plotVisOnly val="1"/>
    <c:dispBlanksAs val="gap"/>
    <c:showDLblsOverMax val="0"/>
  </c:chart>
  <c:spPr>
    <a:ln>
      <a:noFill/>
    </a:ln>
  </c:spPr>
  <c:txPr>
    <a:bodyPr/>
    <a:lstStyle/>
    <a:p>
      <a:pPr>
        <a:defRPr sz="800" baseline="0">
          <a:latin typeface="Arial" pitchFamily="34" charset="0"/>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9.8307742782152374E-2"/>
          <c:y val="0.1830838918088093"/>
          <c:w val="0.84297703412073544"/>
          <c:h val="0.5369121353627323"/>
        </c:manualLayout>
      </c:layout>
      <c:barChart>
        <c:barDir val="bar"/>
        <c:grouping val="clustered"/>
        <c:varyColors val="0"/>
        <c:ser>
          <c:idx val="0"/>
          <c:order val="0"/>
          <c:spPr>
            <a:solidFill>
              <a:srgbClr val="006A71"/>
            </a:solidFill>
          </c:spPr>
          <c:invertIfNegative val="0"/>
          <c:dLbls>
            <c:numFmt formatCode="#,##0" sourceLinked="0"/>
            <c:spPr>
              <a:noFill/>
              <a:ln>
                <a:noFill/>
              </a:ln>
              <a:effectLst/>
            </c:spPr>
            <c:txPr>
              <a:bodyPr/>
              <a:lstStyle/>
              <a:p>
                <a:pPr>
                  <a:defRPr sz="900" b="1">
                    <a:latin typeface="Arial" pitchFamily="34" charset="0"/>
                    <a:cs typeface="Arial"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DatosGrafico!$B$5:$J$5</c:f>
              <c:strCache>
                <c:ptCount val="9"/>
                <c:pt idx="0">
                  <c:v>Ene</c:v>
                </c:pt>
                <c:pt idx="1">
                  <c:v>Feb</c:v>
                </c:pt>
                <c:pt idx="2">
                  <c:v>Mar</c:v>
                </c:pt>
                <c:pt idx="3">
                  <c:v>Abr</c:v>
                </c:pt>
                <c:pt idx="4">
                  <c:v>May</c:v>
                </c:pt>
                <c:pt idx="5">
                  <c:v>Jun</c:v>
                </c:pt>
                <c:pt idx="6">
                  <c:v>Jul</c:v>
                </c:pt>
                <c:pt idx="7">
                  <c:v>Ago</c:v>
                </c:pt>
                <c:pt idx="8">
                  <c:v>Sep</c:v>
                </c:pt>
              </c:strCache>
            </c:strRef>
          </c:cat>
          <c:val>
            <c:numRef>
              <c:f>DatosGrafico!$B$6:$J$6</c:f>
              <c:numCache>
                <c:formatCode>General</c:formatCode>
                <c:ptCount val="9"/>
                <c:pt idx="0">
                  <c:v>3249</c:v>
                </c:pt>
                <c:pt idx="1">
                  <c:v>4354</c:v>
                </c:pt>
                <c:pt idx="2">
                  <c:v>4260</c:v>
                </c:pt>
                <c:pt idx="3">
                  <c:v>4372</c:v>
                </c:pt>
                <c:pt idx="4">
                  <c:v>4010</c:v>
                </c:pt>
                <c:pt idx="5">
                  <c:v>4019</c:v>
                </c:pt>
                <c:pt idx="6">
                  <c:v>2196</c:v>
                </c:pt>
                <c:pt idx="7">
                  <c:v>3789</c:v>
                </c:pt>
                <c:pt idx="8">
                  <c:v>4800</c:v>
                </c:pt>
              </c:numCache>
            </c:numRef>
          </c:val>
        </c:ser>
        <c:dLbls>
          <c:showLegendKey val="0"/>
          <c:showVal val="0"/>
          <c:showCatName val="0"/>
          <c:showSerName val="0"/>
          <c:showPercent val="0"/>
          <c:showBubbleSize val="0"/>
        </c:dLbls>
        <c:gapWidth val="150"/>
        <c:axId val="283397056"/>
        <c:axId val="283397616"/>
      </c:barChart>
      <c:catAx>
        <c:axId val="283397056"/>
        <c:scaling>
          <c:orientation val="minMax"/>
        </c:scaling>
        <c:delete val="0"/>
        <c:axPos val="l"/>
        <c:numFmt formatCode="General" sourceLinked="1"/>
        <c:majorTickMark val="out"/>
        <c:minorTickMark val="none"/>
        <c:tickLblPos val="nextTo"/>
        <c:txPr>
          <a:bodyPr/>
          <a:lstStyle/>
          <a:p>
            <a:pPr>
              <a:defRPr sz="800">
                <a:latin typeface="Georgia" pitchFamily="18" charset="0"/>
              </a:defRPr>
            </a:pPr>
            <a:endParaRPr lang="es-MX"/>
          </a:p>
        </c:txPr>
        <c:crossAx val="283397616"/>
        <c:crosses val="autoZero"/>
        <c:auto val="1"/>
        <c:lblAlgn val="ctr"/>
        <c:lblOffset val="100"/>
        <c:noMultiLvlLbl val="0"/>
      </c:catAx>
      <c:valAx>
        <c:axId val="283397616"/>
        <c:scaling>
          <c:orientation val="minMax"/>
        </c:scaling>
        <c:delete val="0"/>
        <c:axPos val="b"/>
        <c:numFmt formatCode="#,##0" sourceLinked="0"/>
        <c:majorTickMark val="out"/>
        <c:minorTickMark val="none"/>
        <c:tickLblPos val="nextTo"/>
        <c:txPr>
          <a:bodyPr/>
          <a:lstStyle/>
          <a:p>
            <a:pPr>
              <a:defRPr sz="800">
                <a:latin typeface="Arial" pitchFamily="34" charset="0"/>
                <a:cs typeface="Arial" pitchFamily="34" charset="0"/>
              </a:defRPr>
            </a:pPr>
            <a:endParaRPr lang="es-MX"/>
          </a:p>
        </c:txPr>
        <c:crossAx val="283397056"/>
        <c:crosses val="autoZero"/>
        <c:crossBetween val="between"/>
      </c:valAx>
      <c:spPr>
        <a:noFill/>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orientation="portrait"/>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lgn="l">
              <a:defRPr>
                <a:latin typeface="Georgia" pitchFamily="18" charset="0"/>
              </a:defRPr>
            </a:pPr>
            <a:r>
              <a:rPr lang="es-MX" sz="900">
                <a:solidFill>
                  <a:srgbClr val="172934"/>
                </a:solidFill>
                <a:latin typeface="Arial" pitchFamily="34" charset="0"/>
                <a:cs typeface="Arial" pitchFamily="34" charset="0"/>
              </a:rPr>
              <a:t>Solicitudes de Acceso a la Información </a:t>
            </a:r>
          </a:p>
          <a:p>
            <a:pPr algn="l">
              <a:defRPr>
                <a:latin typeface="Georgia" pitchFamily="18" charset="0"/>
              </a:defRPr>
            </a:pPr>
            <a:r>
              <a:rPr lang="es-MX" sz="900">
                <a:solidFill>
                  <a:srgbClr val="172934"/>
                </a:solidFill>
                <a:latin typeface="Arial" pitchFamily="34" charset="0"/>
                <a:cs typeface="Arial" pitchFamily="34" charset="0"/>
              </a:rPr>
              <a:t>Acumulado 2003 -2016</a:t>
            </a:r>
          </a:p>
        </c:rich>
      </c:tx>
      <c:layout>
        <c:manualLayout>
          <c:xMode val="edge"/>
          <c:yMode val="edge"/>
          <c:x val="8.0007454689465587E-3"/>
          <c:y val="1.3888965633681754E-2"/>
        </c:manualLayout>
      </c:layout>
      <c:overlay val="0"/>
    </c:title>
    <c:autoTitleDeleted val="0"/>
    <c:plotArea>
      <c:layout>
        <c:manualLayout>
          <c:layoutTarget val="inner"/>
          <c:xMode val="edge"/>
          <c:yMode val="edge"/>
          <c:x val="0.11203395155716032"/>
          <c:y val="0.1288370094089116"/>
          <c:w val="0.78173035000459346"/>
          <c:h val="0.68555540206596988"/>
        </c:manualLayout>
      </c:layout>
      <c:barChart>
        <c:barDir val="bar"/>
        <c:grouping val="clustered"/>
        <c:varyColors val="0"/>
        <c:ser>
          <c:idx val="0"/>
          <c:order val="0"/>
          <c:tx>
            <c:v>2003</c:v>
          </c:tx>
          <c:spPr>
            <a:solidFill>
              <a:srgbClr val="B9AB97"/>
            </a:solidFill>
            <a:effectLst/>
            <a:scene3d>
              <a:camera prst="orthographicFront"/>
              <a:lightRig rig="threePt" dir="t">
                <a:rot lat="0" lon="0" rev="1200000"/>
              </a:lightRig>
            </a:scene3d>
            <a:sp3d/>
          </c:spPr>
          <c:invertIfNegative val="0"/>
          <c:dLbls>
            <c:dLbl>
              <c:idx val="0"/>
              <c:numFmt formatCode="#,##0" sourceLinked="0"/>
              <c:spPr/>
              <c:txPr>
                <a:bodyPr/>
                <a:lstStyle/>
                <a:p>
                  <a:pPr>
                    <a:defRPr b="1"/>
                  </a:pPr>
                  <a:endParaRPr lang="es-MX"/>
                </a:p>
              </c:txPr>
              <c:dLblPos val="outEnd"/>
              <c:showLegendKey val="0"/>
              <c:showVal val="1"/>
              <c:showCatName val="0"/>
              <c:showSerName val="0"/>
              <c:showPercent val="0"/>
              <c:showBubbleSize val="0"/>
            </c:dLbl>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5312</c:v>
              </c:pt>
            </c:numLit>
          </c:val>
        </c:ser>
        <c:ser>
          <c:idx val="1"/>
          <c:order val="1"/>
          <c:tx>
            <c:v>2004</c:v>
          </c:tx>
          <c:spPr>
            <a:solidFill>
              <a:srgbClr val="73AFB6"/>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28438</c:v>
              </c:pt>
            </c:numLit>
          </c:val>
        </c:ser>
        <c:ser>
          <c:idx val="2"/>
          <c:order val="2"/>
          <c:tx>
            <c:v>2005</c:v>
          </c:tx>
          <c:spPr>
            <a:solidFill>
              <a:srgbClr val="E8941A"/>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36413</c:v>
              </c:pt>
            </c:numLit>
          </c:val>
        </c:ser>
        <c:ser>
          <c:idx val="3"/>
          <c:order val="3"/>
          <c:tx>
            <c:v>2006</c:v>
          </c:tx>
          <c:spPr>
            <a:solidFill>
              <a:srgbClr val="727A35"/>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31419</c:v>
              </c:pt>
            </c:numLit>
          </c:val>
        </c:ser>
        <c:ser>
          <c:idx val="4"/>
          <c:order val="4"/>
          <c:tx>
            <c:v>2007</c:v>
          </c:tx>
          <c:spPr>
            <a:solidFill>
              <a:srgbClr val="3B6E8F"/>
            </a:solidFill>
            <a:ln>
              <a:noFill/>
            </a:ln>
            <a:effectLst/>
            <a:scene3d>
              <a:camera prst="orthographicFront"/>
              <a:lightRig rig="threePt" dir="t">
                <a:rot lat="0" lon="0" rev="1200000"/>
              </a:lightRig>
            </a:scene3d>
            <a:sp3d/>
          </c:spPr>
          <c:invertIfNegative val="0"/>
          <c:dLbls>
            <c:dLbl>
              <c:idx val="0"/>
              <c:layout>
                <c:manualLayout>
                  <c:x val="-5.0031269543464674E-3"/>
                  <c:y val="0"/>
                </c:manualLayout>
              </c:layout>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78858</c:v>
              </c:pt>
            </c:numLit>
          </c:val>
        </c:ser>
        <c:ser>
          <c:idx val="5"/>
          <c:order val="5"/>
          <c:tx>
            <c:v>2008</c:v>
          </c:tx>
          <c:spPr>
            <a:solidFill>
              <a:srgbClr val="6E8778"/>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85368</c:v>
              </c:pt>
            </c:numLit>
          </c:val>
        </c:ser>
        <c:ser>
          <c:idx val="6"/>
          <c:order val="6"/>
          <c:tx>
            <c:v>2009</c:v>
          </c:tx>
          <c:spPr>
            <a:solidFill>
              <a:srgbClr val="956E8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78237</c:v>
              </c:pt>
            </c:numLit>
          </c:val>
        </c:ser>
        <c:ser>
          <c:idx val="7"/>
          <c:order val="7"/>
          <c:tx>
            <c:v>2010</c:v>
          </c:tx>
          <c:spPr>
            <a:solidFill>
              <a:srgbClr val="AA9F4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60471</c:v>
              </c:pt>
            </c:numLit>
          </c:val>
        </c:ser>
        <c:ser>
          <c:idx val="8"/>
          <c:order val="8"/>
          <c:tx>
            <c:v>2011</c:v>
          </c:tx>
          <c:spPr>
            <a:solidFill>
              <a:srgbClr val="D59F0F"/>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59520</c:v>
              </c:pt>
            </c:numLit>
          </c:val>
        </c:ser>
        <c:ser>
          <c:idx val="9"/>
          <c:order val="9"/>
          <c:tx>
            <c:v>2012</c:v>
          </c:tx>
          <c:spPr>
            <a:solidFill>
              <a:srgbClr val="D31245"/>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55209</c:v>
              </c:pt>
            </c:numLit>
          </c:val>
        </c:ser>
        <c:ser>
          <c:idx val="10"/>
          <c:order val="10"/>
          <c:tx>
            <c:v>2013</c:v>
          </c:tx>
          <c:spPr>
            <a:solidFill>
              <a:srgbClr val="4C243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DatosGrafico!$L$3</c:f>
              <c:numCache>
                <c:formatCode>#,##0</c:formatCode>
                <c:ptCount val="1"/>
                <c:pt idx="0">
                  <c:v>50686</c:v>
                </c:pt>
              </c:numCache>
            </c:numRef>
          </c:val>
        </c:ser>
        <c:ser>
          <c:idx val="11"/>
          <c:order val="11"/>
          <c:tx>
            <c:v>2014</c:v>
          </c:tx>
          <c:spPr>
            <a:solidFill>
              <a:srgbClr val="ABB6AB"/>
            </a:solidFill>
            <a:ln>
              <a:noFill/>
            </a:ln>
            <a:effectLst/>
          </c:spPr>
          <c:invertIfNegative val="0"/>
          <c:dPt>
            <c:idx val="0"/>
            <c:invertIfNegative val="0"/>
            <c:bubble3D val="0"/>
            <c:spPr>
              <a:solidFill>
                <a:srgbClr val="ABB6AB"/>
              </a:solidFill>
              <a:ln>
                <a:noFill/>
              </a:ln>
              <a:effectLst/>
              <a:scene3d>
                <a:camera prst="orthographicFront"/>
                <a:lightRig rig="threePt" dir="t">
                  <a:rot lat="0" lon="0" rev="1200000"/>
                </a:lightRig>
              </a:scene3d>
              <a:sp3d/>
            </c:spPr>
          </c:dPt>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DatosGrafico!$M$3</c:f>
              <c:numCache>
                <c:formatCode>#,##0</c:formatCode>
                <c:ptCount val="1"/>
                <c:pt idx="0">
                  <c:v>64650</c:v>
                </c:pt>
              </c:numCache>
            </c:numRef>
          </c:val>
        </c:ser>
        <c:ser>
          <c:idx val="12"/>
          <c:order val="12"/>
          <c:tx>
            <c:v>2015</c:v>
          </c:tx>
          <c:spPr>
            <a:solidFill>
              <a:srgbClr val="B15C1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DatosGrafico!$N$3</c:f>
              <c:numCache>
                <c:formatCode>#,##0</c:formatCode>
                <c:ptCount val="1"/>
                <c:pt idx="0">
                  <c:v>54967</c:v>
                </c:pt>
              </c:numCache>
            </c:numRef>
          </c:val>
        </c:ser>
        <c:ser>
          <c:idx val="13"/>
          <c:order val="13"/>
          <c:tx>
            <c:v>2016</c:v>
          </c:tx>
          <c:spPr>
            <a:solidFill>
              <a:srgbClr val="00B0F0"/>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DatosGrafico!$O$3</c:f>
              <c:numCache>
                <c:formatCode>#,##0</c:formatCode>
                <c:ptCount val="1"/>
                <c:pt idx="0">
                  <c:v>45020</c:v>
                </c:pt>
              </c:numCache>
            </c:numRef>
          </c:val>
        </c:ser>
        <c:dLbls>
          <c:showLegendKey val="0"/>
          <c:showVal val="1"/>
          <c:showCatName val="0"/>
          <c:showSerName val="0"/>
          <c:showPercent val="0"/>
          <c:showBubbleSize val="0"/>
        </c:dLbls>
        <c:gapWidth val="150"/>
        <c:axId val="259337232"/>
        <c:axId val="259337792"/>
      </c:barChart>
      <c:catAx>
        <c:axId val="259337232"/>
        <c:scaling>
          <c:orientation val="minMax"/>
        </c:scaling>
        <c:delete val="1"/>
        <c:axPos val="l"/>
        <c:numFmt formatCode="#,##0" sourceLinked="1"/>
        <c:majorTickMark val="none"/>
        <c:minorTickMark val="none"/>
        <c:tickLblPos val="none"/>
        <c:crossAx val="259337792"/>
        <c:crosses val="autoZero"/>
        <c:auto val="1"/>
        <c:lblAlgn val="ctr"/>
        <c:lblOffset val="100"/>
        <c:noMultiLvlLbl val="0"/>
      </c:catAx>
      <c:valAx>
        <c:axId val="259337792"/>
        <c:scaling>
          <c:orientation val="minMax"/>
        </c:scaling>
        <c:delete val="0"/>
        <c:axPos val="b"/>
        <c:numFmt formatCode="#,##0" sourceLinked="0"/>
        <c:majorTickMark val="none"/>
        <c:minorTickMark val="none"/>
        <c:tickLblPos val="nextTo"/>
        <c:crossAx val="259337232"/>
        <c:crosses val="autoZero"/>
        <c:crossBetween val="between"/>
      </c:valAx>
    </c:plotArea>
    <c:legend>
      <c:legendPos val="b"/>
      <c:layout>
        <c:manualLayout>
          <c:xMode val="edge"/>
          <c:yMode val="edge"/>
          <c:x val="0.11480014702304224"/>
          <c:y val="0.89863916133290356"/>
          <c:w val="0.80654086878193476"/>
          <c:h val="8.1867661279182213E-2"/>
        </c:manualLayout>
      </c:layout>
      <c:overlay val="0"/>
      <c:txPr>
        <a:bodyPr/>
        <a:lstStyle/>
        <a:p>
          <a:pPr>
            <a:defRPr sz="800">
              <a:solidFill>
                <a:srgbClr val="172934"/>
              </a:solidFill>
              <a:latin typeface="Georgia" pitchFamily="18" charset="0"/>
            </a:defRPr>
          </a:pPr>
          <a:endParaRPr lang="es-MX"/>
        </a:p>
      </c:txPr>
    </c:legend>
    <c:plotVisOnly val="1"/>
    <c:dispBlanksAs val="gap"/>
    <c:showDLblsOverMax val="0"/>
  </c:chart>
  <c:spPr>
    <a:ln>
      <a:noFill/>
    </a:ln>
  </c:spPr>
  <c:txPr>
    <a:bodyPr/>
    <a:lstStyle/>
    <a:p>
      <a:pPr>
        <a:defRPr sz="800" baseline="0">
          <a:latin typeface="Arial" pitchFamily="34" charset="0"/>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9.8307742782152374E-2"/>
          <c:y val="0.1830838918088093"/>
          <c:w val="0.84297703412073544"/>
          <c:h val="0.5369121353627323"/>
        </c:manualLayout>
      </c:layout>
      <c:barChart>
        <c:barDir val="bar"/>
        <c:grouping val="clustered"/>
        <c:varyColors val="0"/>
        <c:ser>
          <c:idx val="0"/>
          <c:order val="0"/>
          <c:spPr>
            <a:solidFill>
              <a:srgbClr val="006A71"/>
            </a:solidFill>
          </c:spPr>
          <c:invertIfNegative val="0"/>
          <c:dLbls>
            <c:numFmt formatCode="#,##0" sourceLinked="0"/>
            <c:spPr>
              <a:noFill/>
              <a:ln>
                <a:noFill/>
              </a:ln>
              <a:effectLst/>
            </c:spPr>
            <c:txPr>
              <a:bodyPr/>
              <a:lstStyle/>
              <a:p>
                <a:pPr>
                  <a:defRPr sz="900" b="1">
                    <a:latin typeface="Arial" pitchFamily="34" charset="0"/>
                    <a:cs typeface="Arial"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DatosGrafico!$B$5:$K$5</c:f>
              <c:strCache>
                <c:ptCount val="10"/>
                <c:pt idx="0">
                  <c:v>Ene</c:v>
                </c:pt>
                <c:pt idx="1">
                  <c:v>Feb</c:v>
                </c:pt>
                <c:pt idx="2">
                  <c:v>Mar</c:v>
                </c:pt>
                <c:pt idx="3">
                  <c:v>Abr</c:v>
                </c:pt>
                <c:pt idx="4">
                  <c:v>May</c:v>
                </c:pt>
                <c:pt idx="5">
                  <c:v>Jun</c:v>
                </c:pt>
                <c:pt idx="6">
                  <c:v>Jul</c:v>
                </c:pt>
                <c:pt idx="7">
                  <c:v>Ago</c:v>
                </c:pt>
                <c:pt idx="8">
                  <c:v>Sep</c:v>
                </c:pt>
                <c:pt idx="9">
                  <c:v>Oct</c:v>
                </c:pt>
              </c:strCache>
            </c:strRef>
          </c:cat>
          <c:val>
            <c:numRef>
              <c:f>DatosGrafico!$B$6:$K$6</c:f>
              <c:numCache>
                <c:formatCode>General</c:formatCode>
                <c:ptCount val="10"/>
                <c:pt idx="0">
                  <c:v>3249</c:v>
                </c:pt>
                <c:pt idx="1">
                  <c:v>4354</c:v>
                </c:pt>
                <c:pt idx="2">
                  <c:v>4260</c:v>
                </c:pt>
                <c:pt idx="3">
                  <c:v>4372</c:v>
                </c:pt>
                <c:pt idx="4">
                  <c:v>4010</c:v>
                </c:pt>
                <c:pt idx="5">
                  <c:v>4019</c:v>
                </c:pt>
                <c:pt idx="6">
                  <c:v>2196</c:v>
                </c:pt>
                <c:pt idx="7">
                  <c:v>3789</c:v>
                </c:pt>
                <c:pt idx="8">
                  <c:v>4800</c:v>
                </c:pt>
                <c:pt idx="9">
                  <c:v>4674</c:v>
                </c:pt>
              </c:numCache>
            </c:numRef>
          </c:val>
        </c:ser>
        <c:dLbls>
          <c:showLegendKey val="0"/>
          <c:showVal val="0"/>
          <c:showCatName val="0"/>
          <c:showSerName val="0"/>
          <c:showPercent val="0"/>
          <c:showBubbleSize val="0"/>
        </c:dLbls>
        <c:gapWidth val="150"/>
        <c:axId val="259340592"/>
        <c:axId val="259341152"/>
      </c:barChart>
      <c:catAx>
        <c:axId val="259340592"/>
        <c:scaling>
          <c:orientation val="minMax"/>
        </c:scaling>
        <c:delete val="0"/>
        <c:axPos val="l"/>
        <c:numFmt formatCode="General" sourceLinked="1"/>
        <c:majorTickMark val="out"/>
        <c:minorTickMark val="none"/>
        <c:tickLblPos val="nextTo"/>
        <c:txPr>
          <a:bodyPr/>
          <a:lstStyle/>
          <a:p>
            <a:pPr>
              <a:defRPr sz="800">
                <a:latin typeface="Georgia" pitchFamily="18" charset="0"/>
              </a:defRPr>
            </a:pPr>
            <a:endParaRPr lang="es-MX"/>
          </a:p>
        </c:txPr>
        <c:crossAx val="259341152"/>
        <c:crosses val="autoZero"/>
        <c:auto val="1"/>
        <c:lblAlgn val="ctr"/>
        <c:lblOffset val="100"/>
        <c:noMultiLvlLbl val="0"/>
      </c:catAx>
      <c:valAx>
        <c:axId val="259341152"/>
        <c:scaling>
          <c:orientation val="minMax"/>
        </c:scaling>
        <c:delete val="0"/>
        <c:axPos val="b"/>
        <c:numFmt formatCode="#,##0" sourceLinked="0"/>
        <c:majorTickMark val="out"/>
        <c:minorTickMark val="none"/>
        <c:tickLblPos val="nextTo"/>
        <c:txPr>
          <a:bodyPr/>
          <a:lstStyle/>
          <a:p>
            <a:pPr>
              <a:defRPr sz="800">
                <a:latin typeface="Arial" pitchFamily="34" charset="0"/>
                <a:cs typeface="Arial" pitchFamily="34" charset="0"/>
              </a:defRPr>
            </a:pPr>
            <a:endParaRPr lang="es-MX"/>
          </a:p>
        </c:txPr>
        <c:crossAx val="259340592"/>
        <c:crosses val="autoZero"/>
        <c:crossBetween val="between"/>
      </c:valAx>
      <c:spPr>
        <a:noFill/>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lgn="l">
              <a:defRPr>
                <a:latin typeface="Georgia" pitchFamily="18" charset="0"/>
              </a:defRPr>
            </a:pPr>
            <a:r>
              <a:rPr lang="es-MX" sz="900">
                <a:solidFill>
                  <a:srgbClr val="172934"/>
                </a:solidFill>
                <a:latin typeface="Arial" pitchFamily="34" charset="0"/>
                <a:cs typeface="Arial" pitchFamily="34" charset="0"/>
              </a:rPr>
              <a:t>Solicitudes de Acceso a la Información </a:t>
            </a:r>
          </a:p>
          <a:p>
            <a:pPr algn="l">
              <a:defRPr>
                <a:latin typeface="Georgia" pitchFamily="18" charset="0"/>
              </a:defRPr>
            </a:pPr>
            <a:r>
              <a:rPr lang="es-MX" sz="900">
                <a:solidFill>
                  <a:srgbClr val="172934"/>
                </a:solidFill>
                <a:latin typeface="Arial" pitchFamily="34" charset="0"/>
                <a:cs typeface="Arial" pitchFamily="34" charset="0"/>
              </a:rPr>
              <a:t>Acumulado 2003 -2016</a:t>
            </a:r>
          </a:p>
        </c:rich>
      </c:tx>
      <c:layout>
        <c:manualLayout>
          <c:xMode val="edge"/>
          <c:yMode val="edge"/>
          <c:x val="8.0007454689465587E-3"/>
          <c:y val="1.3888965633681754E-2"/>
        </c:manualLayout>
      </c:layout>
      <c:overlay val="0"/>
    </c:title>
    <c:autoTitleDeleted val="0"/>
    <c:plotArea>
      <c:layout>
        <c:manualLayout>
          <c:layoutTarget val="inner"/>
          <c:xMode val="edge"/>
          <c:yMode val="edge"/>
          <c:x val="0.11203395155716032"/>
          <c:y val="0.1288370094089116"/>
          <c:w val="0.78173035000459346"/>
          <c:h val="0.68555540206596988"/>
        </c:manualLayout>
      </c:layout>
      <c:barChart>
        <c:barDir val="bar"/>
        <c:grouping val="clustered"/>
        <c:varyColors val="0"/>
        <c:ser>
          <c:idx val="0"/>
          <c:order val="0"/>
          <c:tx>
            <c:v>2003</c:v>
          </c:tx>
          <c:spPr>
            <a:solidFill>
              <a:srgbClr val="B9AB97"/>
            </a:solidFill>
            <a:effectLst/>
            <a:scene3d>
              <a:camera prst="orthographicFront"/>
              <a:lightRig rig="threePt" dir="t">
                <a:rot lat="0" lon="0" rev="1200000"/>
              </a:lightRig>
            </a:scene3d>
            <a:sp3d/>
          </c:spPr>
          <c:invertIfNegative val="0"/>
          <c:dLbls>
            <c:dLbl>
              <c:idx val="0"/>
              <c:numFmt formatCode="#,##0" sourceLinked="0"/>
              <c:spPr/>
              <c:txPr>
                <a:bodyPr/>
                <a:lstStyle/>
                <a:p>
                  <a:pPr>
                    <a:defRPr b="1"/>
                  </a:pPr>
                  <a:endParaRPr lang="es-MX"/>
                </a:p>
              </c:txPr>
              <c:dLblPos val="outEnd"/>
              <c:showLegendKey val="0"/>
              <c:showVal val="1"/>
              <c:showCatName val="0"/>
              <c:showSerName val="0"/>
              <c:showPercent val="0"/>
              <c:showBubbleSize val="0"/>
            </c:dLbl>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5312</c:v>
              </c:pt>
            </c:numLit>
          </c:val>
        </c:ser>
        <c:ser>
          <c:idx val="1"/>
          <c:order val="1"/>
          <c:tx>
            <c:v>2004</c:v>
          </c:tx>
          <c:spPr>
            <a:solidFill>
              <a:srgbClr val="73AFB6"/>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28438</c:v>
              </c:pt>
            </c:numLit>
          </c:val>
        </c:ser>
        <c:ser>
          <c:idx val="2"/>
          <c:order val="2"/>
          <c:tx>
            <c:v>2005</c:v>
          </c:tx>
          <c:spPr>
            <a:solidFill>
              <a:srgbClr val="E8941A"/>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36413</c:v>
              </c:pt>
            </c:numLit>
          </c:val>
        </c:ser>
        <c:ser>
          <c:idx val="3"/>
          <c:order val="3"/>
          <c:tx>
            <c:v>2006</c:v>
          </c:tx>
          <c:spPr>
            <a:solidFill>
              <a:srgbClr val="727A35"/>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31419</c:v>
              </c:pt>
            </c:numLit>
          </c:val>
        </c:ser>
        <c:ser>
          <c:idx val="4"/>
          <c:order val="4"/>
          <c:tx>
            <c:v>2007</c:v>
          </c:tx>
          <c:spPr>
            <a:solidFill>
              <a:srgbClr val="3B6E8F"/>
            </a:solidFill>
            <a:ln>
              <a:noFill/>
            </a:ln>
            <a:effectLst/>
            <a:scene3d>
              <a:camera prst="orthographicFront"/>
              <a:lightRig rig="threePt" dir="t">
                <a:rot lat="0" lon="0" rev="1200000"/>
              </a:lightRig>
            </a:scene3d>
            <a:sp3d/>
          </c:spPr>
          <c:invertIfNegative val="0"/>
          <c:dLbls>
            <c:dLbl>
              <c:idx val="0"/>
              <c:layout>
                <c:manualLayout>
                  <c:x val="-5.0031269543464674E-3"/>
                  <c:y val="0"/>
                </c:manualLayout>
              </c:layout>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78858</c:v>
              </c:pt>
            </c:numLit>
          </c:val>
        </c:ser>
        <c:ser>
          <c:idx val="5"/>
          <c:order val="5"/>
          <c:tx>
            <c:v>2008</c:v>
          </c:tx>
          <c:spPr>
            <a:solidFill>
              <a:srgbClr val="6E8778"/>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85368</c:v>
              </c:pt>
            </c:numLit>
          </c:val>
        </c:ser>
        <c:ser>
          <c:idx val="6"/>
          <c:order val="6"/>
          <c:tx>
            <c:v>2009</c:v>
          </c:tx>
          <c:spPr>
            <a:solidFill>
              <a:srgbClr val="956E8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78237</c:v>
              </c:pt>
            </c:numLit>
          </c:val>
        </c:ser>
        <c:ser>
          <c:idx val="7"/>
          <c:order val="7"/>
          <c:tx>
            <c:v>2010</c:v>
          </c:tx>
          <c:spPr>
            <a:solidFill>
              <a:srgbClr val="AA9F4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60471</c:v>
              </c:pt>
            </c:numLit>
          </c:val>
        </c:ser>
        <c:ser>
          <c:idx val="8"/>
          <c:order val="8"/>
          <c:tx>
            <c:v>2011</c:v>
          </c:tx>
          <c:spPr>
            <a:solidFill>
              <a:srgbClr val="D59F0F"/>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59520</c:v>
              </c:pt>
            </c:numLit>
          </c:val>
        </c:ser>
        <c:ser>
          <c:idx val="9"/>
          <c:order val="9"/>
          <c:tx>
            <c:v>2012</c:v>
          </c:tx>
          <c:spPr>
            <a:solidFill>
              <a:srgbClr val="D31245"/>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55209</c:v>
              </c:pt>
            </c:numLit>
          </c:val>
        </c:ser>
        <c:ser>
          <c:idx val="10"/>
          <c:order val="10"/>
          <c:tx>
            <c:v>2013</c:v>
          </c:tx>
          <c:spPr>
            <a:solidFill>
              <a:srgbClr val="4C243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DatosGrafico!$L$3</c:f>
              <c:numCache>
                <c:formatCode>#,##0</c:formatCode>
                <c:ptCount val="1"/>
                <c:pt idx="0">
                  <c:v>50686</c:v>
                </c:pt>
              </c:numCache>
            </c:numRef>
          </c:val>
        </c:ser>
        <c:ser>
          <c:idx val="11"/>
          <c:order val="11"/>
          <c:tx>
            <c:v>2014</c:v>
          </c:tx>
          <c:spPr>
            <a:solidFill>
              <a:srgbClr val="ABB6AB"/>
            </a:solidFill>
            <a:ln>
              <a:noFill/>
            </a:ln>
            <a:effectLst/>
          </c:spPr>
          <c:invertIfNegative val="0"/>
          <c:dPt>
            <c:idx val="0"/>
            <c:invertIfNegative val="0"/>
            <c:bubble3D val="0"/>
            <c:spPr>
              <a:solidFill>
                <a:srgbClr val="ABB6AB"/>
              </a:solidFill>
              <a:ln>
                <a:noFill/>
              </a:ln>
              <a:effectLst/>
              <a:scene3d>
                <a:camera prst="orthographicFront"/>
                <a:lightRig rig="threePt" dir="t">
                  <a:rot lat="0" lon="0" rev="1200000"/>
                </a:lightRig>
              </a:scene3d>
              <a:sp3d/>
            </c:spPr>
          </c:dPt>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DatosGrafico!$M$3</c:f>
              <c:numCache>
                <c:formatCode>#,##0</c:formatCode>
                <c:ptCount val="1"/>
                <c:pt idx="0">
                  <c:v>64650</c:v>
                </c:pt>
              </c:numCache>
            </c:numRef>
          </c:val>
        </c:ser>
        <c:ser>
          <c:idx val="12"/>
          <c:order val="12"/>
          <c:tx>
            <c:v>2015</c:v>
          </c:tx>
          <c:spPr>
            <a:solidFill>
              <a:srgbClr val="B15C1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DatosGrafico!$N$3</c:f>
              <c:numCache>
                <c:formatCode>#,##0</c:formatCode>
                <c:ptCount val="1"/>
                <c:pt idx="0">
                  <c:v>54967</c:v>
                </c:pt>
              </c:numCache>
            </c:numRef>
          </c:val>
        </c:ser>
        <c:ser>
          <c:idx val="13"/>
          <c:order val="13"/>
          <c:tx>
            <c:v>2016</c:v>
          </c:tx>
          <c:spPr>
            <a:solidFill>
              <a:srgbClr val="00B0F0"/>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DatosGrafico!$O$3</c:f>
              <c:numCache>
                <c:formatCode>#,##0</c:formatCode>
                <c:ptCount val="1"/>
                <c:pt idx="0">
                  <c:v>45020</c:v>
                </c:pt>
              </c:numCache>
            </c:numRef>
          </c:val>
        </c:ser>
        <c:dLbls>
          <c:showLegendKey val="0"/>
          <c:showVal val="1"/>
          <c:showCatName val="0"/>
          <c:showSerName val="0"/>
          <c:showPercent val="0"/>
          <c:showBubbleSize val="0"/>
        </c:dLbls>
        <c:gapWidth val="150"/>
        <c:axId val="273915968"/>
        <c:axId val="273916528"/>
      </c:barChart>
      <c:catAx>
        <c:axId val="273915968"/>
        <c:scaling>
          <c:orientation val="minMax"/>
        </c:scaling>
        <c:delete val="1"/>
        <c:axPos val="l"/>
        <c:numFmt formatCode="#,##0" sourceLinked="1"/>
        <c:majorTickMark val="none"/>
        <c:minorTickMark val="none"/>
        <c:tickLblPos val="none"/>
        <c:crossAx val="273916528"/>
        <c:crosses val="autoZero"/>
        <c:auto val="1"/>
        <c:lblAlgn val="ctr"/>
        <c:lblOffset val="100"/>
        <c:noMultiLvlLbl val="0"/>
      </c:catAx>
      <c:valAx>
        <c:axId val="273916528"/>
        <c:scaling>
          <c:orientation val="minMax"/>
        </c:scaling>
        <c:delete val="0"/>
        <c:axPos val="b"/>
        <c:numFmt formatCode="#,##0" sourceLinked="0"/>
        <c:majorTickMark val="none"/>
        <c:minorTickMark val="none"/>
        <c:tickLblPos val="nextTo"/>
        <c:crossAx val="273915968"/>
        <c:crosses val="autoZero"/>
        <c:crossBetween val="between"/>
      </c:valAx>
    </c:plotArea>
    <c:legend>
      <c:legendPos val="b"/>
      <c:layout>
        <c:manualLayout>
          <c:xMode val="edge"/>
          <c:yMode val="edge"/>
          <c:x val="0.11480014702304224"/>
          <c:y val="0.89863916133290356"/>
          <c:w val="0.80654086878193476"/>
          <c:h val="8.1867661279182213E-2"/>
        </c:manualLayout>
      </c:layout>
      <c:overlay val="0"/>
      <c:txPr>
        <a:bodyPr/>
        <a:lstStyle/>
        <a:p>
          <a:pPr>
            <a:defRPr sz="800">
              <a:solidFill>
                <a:srgbClr val="172934"/>
              </a:solidFill>
              <a:latin typeface="Georgia" pitchFamily="18" charset="0"/>
            </a:defRPr>
          </a:pPr>
          <a:endParaRPr lang="es-MX"/>
        </a:p>
      </c:txPr>
    </c:legend>
    <c:plotVisOnly val="1"/>
    <c:dispBlanksAs val="gap"/>
    <c:showDLblsOverMax val="0"/>
  </c:chart>
  <c:spPr>
    <a:ln>
      <a:noFill/>
    </a:ln>
  </c:spPr>
  <c:txPr>
    <a:bodyPr/>
    <a:lstStyle/>
    <a:p>
      <a:pPr>
        <a:defRPr sz="800" baseline="0">
          <a:latin typeface="Arial" pitchFamily="34" charset="0"/>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lgn="l">
              <a:defRPr>
                <a:latin typeface="Georgia" pitchFamily="18" charset="0"/>
              </a:defRPr>
            </a:pPr>
            <a:r>
              <a:rPr lang="es-MX" sz="900">
                <a:solidFill>
                  <a:srgbClr val="172934"/>
                </a:solidFill>
                <a:latin typeface="Arial" pitchFamily="34" charset="0"/>
                <a:cs typeface="Arial" pitchFamily="34" charset="0"/>
              </a:rPr>
              <a:t>Solicitudes de Acceso a la Información </a:t>
            </a:r>
          </a:p>
          <a:p>
            <a:pPr algn="l">
              <a:defRPr>
                <a:latin typeface="Georgia" pitchFamily="18" charset="0"/>
              </a:defRPr>
            </a:pPr>
            <a:r>
              <a:rPr lang="es-MX" sz="900">
                <a:solidFill>
                  <a:srgbClr val="172934"/>
                </a:solidFill>
                <a:latin typeface="Arial" pitchFamily="34" charset="0"/>
                <a:cs typeface="Arial" pitchFamily="34" charset="0"/>
              </a:rPr>
              <a:t>Acumulado 2003 -2016</a:t>
            </a:r>
          </a:p>
        </c:rich>
      </c:tx>
      <c:layout>
        <c:manualLayout>
          <c:xMode val="edge"/>
          <c:yMode val="edge"/>
          <c:x val="8.0007454689465587E-3"/>
          <c:y val="1.3888965633681754E-2"/>
        </c:manualLayout>
      </c:layout>
      <c:overlay val="0"/>
    </c:title>
    <c:autoTitleDeleted val="0"/>
    <c:plotArea>
      <c:layout>
        <c:manualLayout>
          <c:layoutTarget val="inner"/>
          <c:xMode val="edge"/>
          <c:yMode val="edge"/>
          <c:x val="0.11203395155716032"/>
          <c:y val="0.1288370094089116"/>
          <c:w val="0.78173035000459346"/>
          <c:h val="0.68555540206596988"/>
        </c:manualLayout>
      </c:layout>
      <c:barChart>
        <c:barDir val="bar"/>
        <c:grouping val="clustered"/>
        <c:varyColors val="0"/>
        <c:ser>
          <c:idx val="0"/>
          <c:order val="0"/>
          <c:tx>
            <c:v>2003</c:v>
          </c:tx>
          <c:spPr>
            <a:solidFill>
              <a:srgbClr val="B9AB97"/>
            </a:solidFill>
            <a:effectLst/>
            <a:scene3d>
              <a:camera prst="orthographicFront"/>
              <a:lightRig rig="threePt" dir="t">
                <a:rot lat="0" lon="0" rev="1200000"/>
              </a:lightRig>
            </a:scene3d>
            <a:sp3d/>
          </c:spPr>
          <c:invertIfNegative val="0"/>
          <c:dLbls>
            <c:dLbl>
              <c:idx val="0"/>
              <c:numFmt formatCode="#,##0" sourceLinked="0"/>
              <c:spPr/>
              <c:txPr>
                <a:bodyPr/>
                <a:lstStyle/>
                <a:p>
                  <a:pPr>
                    <a:defRPr b="1"/>
                  </a:pPr>
                  <a:endParaRPr lang="es-MX"/>
                </a:p>
              </c:txPr>
              <c:dLblPos val="outEnd"/>
              <c:showLegendKey val="0"/>
              <c:showVal val="1"/>
              <c:showCatName val="0"/>
              <c:showSerName val="0"/>
              <c:showPercent val="0"/>
              <c:showBubbleSize val="0"/>
            </c:dLbl>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5312</c:v>
              </c:pt>
            </c:numLit>
          </c:val>
        </c:ser>
        <c:ser>
          <c:idx val="1"/>
          <c:order val="1"/>
          <c:tx>
            <c:v>2004</c:v>
          </c:tx>
          <c:spPr>
            <a:solidFill>
              <a:srgbClr val="73AFB6"/>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28438</c:v>
              </c:pt>
            </c:numLit>
          </c:val>
        </c:ser>
        <c:ser>
          <c:idx val="2"/>
          <c:order val="2"/>
          <c:tx>
            <c:v>2005</c:v>
          </c:tx>
          <c:spPr>
            <a:solidFill>
              <a:srgbClr val="E8941A"/>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36413</c:v>
              </c:pt>
            </c:numLit>
          </c:val>
        </c:ser>
        <c:ser>
          <c:idx val="3"/>
          <c:order val="3"/>
          <c:tx>
            <c:v>2006</c:v>
          </c:tx>
          <c:spPr>
            <a:solidFill>
              <a:srgbClr val="727A35"/>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31419</c:v>
              </c:pt>
            </c:numLit>
          </c:val>
        </c:ser>
        <c:ser>
          <c:idx val="4"/>
          <c:order val="4"/>
          <c:tx>
            <c:v>2007</c:v>
          </c:tx>
          <c:spPr>
            <a:solidFill>
              <a:srgbClr val="3B6E8F"/>
            </a:solidFill>
            <a:ln>
              <a:noFill/>
            </a:ln>
            <a:effectLst/>
            <a:scene3d>
              <a:camera prst="orthographicFront"/>
              <a:lightRig rig="threePt" dir="t">
                <a:rot lat="0" lon="0" rev="1200000"/>
              </a:lightRig>
            </a:scene3d>
            <a:sp3d/>
          </c:spPr>
          <c:invertIfNegative val="0"/>
          <c:dLbls>
            <c:dLbl>
              <c:idx val="0"/>
              <c:layout>
                <c:manualLayout>
                  <c:x val="-5.0031269543464674E-3"/>
                  <c:y val="0"/>
                </c:manualLayout>
              </c:layout>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78858</c:v>
              </c:pt>
            </c:numLit>
          </c:val>
        </c:ser>
        <c:ser>
          <c:idx val="5"/>
          <c:order val="5"/>
          <c:tx>
            <c:v>2008</c:v>
          </c:tx>
          <c:spPr>
            <a:solidFill>
              <a:srgbClr val="6E8778"/>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85368</c:v>
              </c:pt>
            </c:numLit>
          </c:val>
        </c:ser>
        <c:ser>
          <c:idx val="6"/>
          <c:order val="6"/>
          <c:tx>
            <c:v>2009</c:v>
          </c:tx>
          <c:spPr>
            <a:solidFill>
              <a:srgbClr val="956E8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78237</c:v>
              </c:pt>
            </c:numLit>
          </c:val>
        </c:ser>
        <c:ser>
          <c:idx val="7"/>
          <c:order val="7"/>
          <c:tx>
            <c:v>2010</c:v>
          </c:tx>
          <c:spPr>
            <a:solidFill>
              <a:srgbClr val="AA9F4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60471</c:v>
              </c:pt>
            </c:numLit>
          </c:val>
        </c:ser>
        <c:ser>
          <c:idx val="8"/>
          <c:order val="8"/>
          <c:tx>
            <c:v>2011</c:v>
          </c:tx>
          <c:spPr>
            <a:solidFill>
              <a:srgbClr val="D59F0F"/>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59520</c:v>
              </c:pt>
            </c:numLit>
          </c:val>
        </c:ser>
        <c:ser>
          <c:idx val="9"/>
          <c:order val="9"/>
          <c:tx>
            <c:v>2012</c:v>
          </c:tx>
          <c:spPr>
            <a:solidFill>
              <a:srgbClr val="D31245"/>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55209</c:v>
              </c:pt>
            </c:numLit>
          </c:val>
        </c:ser>
        <c:ser>
          <c:idx val="10"/>
          <c:order val="10"/>
          <c:tx>
            <c:v>2013</c:v>
          </c:tx>
          <c:spPr>
            <a:solidFill>
              <a:srgbClr val="4C243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DatosGrafico!$L$3</c:f>
              <c:numCache>
                <c:formatCode>#,##0</c:formatCode>
                <c:ptCount val="1"/>
                <c:pt idx="0">
                  <c:v>50686</c:v>
                </c:pt>
              </c:numCache>
            </c:numRef>
          </c:val>
        </c:ser>
        <c:ser>
          <c:idx val="11"/>
          <c:order val="11"/>
          <c:tx>
            <c:v>2014</c:v>
          </c:tx>
          <c:spPr>
            <a:solidFill>
              <a:srgbClr val="ABB6AB"/>
            </a:solidFill>
            <a:ln>
              <a:noFill/>
            </a:ln>
            <a:effectLst/>
          </c:spPr>
          <c:invertIfNegative val="0"/>
          <c:dPt>
            <c:idx val="0"/>
            <c:invertIfNegative val="0"/>
            <c:bubble3D val="0"/>
            <c:spPr>
              <a:solidFill>
                <a:srgbClr val="ABB6AB"/>
              </a:solidFill>
              <a:ln>
                <a:noFill/>
              </a:ln>
              <a:effectLst/>
              <a:scene3d>
                <a:camera prst="orthographicFront"/>
                <a:lightRig rig="threePt" dir="t">
                  <a:rot lat="0" lon="0" rev="1200000"/>
                </a:lightRig>
              </a:scene3d>
              <a:sp3d/>
            </c:spPr>
          </c:dPt>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DatosGrafico!$M$3</c:f>
              <c:numCache>
                <c:formatCode>#,##0</c:formatCode>
                <c:ptCount val="1"/>
                <c:pt idx="0">
                  <c:v>64650</c:v>
                </c:pt>
              </c:numCache>
            </c:numRef>
          </c:val>
        </c:ser>
        <c:ser>
          <c:idx val="12"/>
          <c:order val="12"/>
          <c:tx>
            <c:v>2015</c:v>
          </c:tx>
          <c:spPr>
            <a:solidFill>
              <a:srgbClr val="B15C1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DatosGrafico!$N$3</c:f>
              <c:numCache>
                <c:formatCode>#,##0</c:formatCode>
                <c:ptCount val="1"/>
                <c:pt idx="0">
                  <c:v>54967</c:v>
                </c:pt>
              </c:numCache>
            </c:numRef>
          </c:val>
        </c:ser>
        <c:ser>
          <c:idx val="13"/>
          <c:order val="13"/>
          <c:tx>
            <c:v>2016</c:v>
          </c:tx>
          <c:spPr>
            <a:solidFill>
              <a:srgbClr val="00B0F0"/>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DatosGrafico!$O$3</c:f>
              <c:numCache>
                <c:formatCode>#,##0</c:formatCode>
                <c:ptCount val="1"/>
                <c:pt idx="0">
                  <c:v>45020</c:v>
                </c:pt>
              </c:numCache>
            </c:numRef>
          </c:val>
        </c:ser>
        <c:dLbls>
          <c:showLegendKey val="0"/>
          <c:showVal val="1"/>
          <c:showCatName val="0"/>
          <c:showSerName val="0"/>
          <c:showPercent val="0"/>
          <c:showBubbleSize val="0"/>
        </c:dLbls>
        <c:gapWidth val="150"/>
        <c:axId val="274427888"/>
        <c:axId val="274428448"/>
      </c:barChart>
      <c:catAx>
        <c:axId val="274427888"/>
        <c:scaling>
          <c:orientation val="minMax"/>
        </c:scaling>
        <c:delete val="1"/>
        <c:axPos val="l"/>
        <c:numFmt formatCode="#,##0" sourceLinked="1"/>
        <c:majorTickMark val="none"/>
        <c:minorTickMark val="none"/>
        <c:tickLblPos val="none"/>
        <c:crossAx val="274428448"/>
        <c:crosses val="autoZero"/>
        <c:auto val="1"/>
        <c:lblAlgn val="ctr"/>
        <c:lblOffset val="100"/>
        <c:noMultiLvlLbl val="0"/>
      </c:catAx>
      <c:valAx>
        <c:axId val="274428448"/>
        <c:scaling>
          <c:orientation val="minMax"/>
        </c:scaling>
        <c:delete val="0"/>
        <c:axPos val="b"/>
        <c:numFmt formatCode="#,##0" sourceLinked="0"/>
        <c:majorTickMark val="none"/>
        <c:minorTickMark val="none"/>
        <c:tickLblPos val="nextTo"/>
        <c:crossAx val="274427888"/>
        <c:crosses val="autoZero"/>
        <c:crossBetween val="between"/>
      </c:valAx>
    </c:plotArea>
    <c:legend>
      <c:legendPos val="b"/>
      <c:layout>
        <c:manualLayout>
          <c:xMode val="edge"/>
          <c:yMode val="edge"/>
          <c:x val="0.11480014702304224"/>
          <c:y val="0.89863916133290356"/>
          <c:w val="0.80654086878193476"/>
          <c:h val="8.1867661279182213E-2"/>
        </c:manualLayout>
      </c:layout>
      <c:overlay val="0"/>
      <c:txPr>
        <a:bodyPr/>
        <a:lstStyle/>
        <a:p>
          <a:pPr>
            <a:defRPr sz="800">
              <a:solidFill>
                <a:srgbClr val="172934"/>
              </a:solidFill>
              <a:latin typeface="Georgia" pitchFamily="18" charset="0"/>
            </a:defRPr>
          </a:pPr>
          <a:endParaRPr lang="es-MX"/>
        </a:p>
      </c:txPr>
    </c:legend>
    <c:plotVisOnly val="1"/>
    <c:dispBlanksAs val="gap"/>
    <c:showDLblsOverMax val="0"/>
  </c:chart>
  <c:spPr>
    <a:ln>
      <a:noFill/>
    </a:ln>
  </c:spPr>
  <c:txPr>
    <a:bodyPr/>
    <a:lstStyle/>
    <a:p>
      <a:pPr>
        <a:defRPr sz="800" baseline="0">
          <a:latin typeface="Arial" pitchFamily="34" charset="0"/>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9.8307742782152374E-2"/>
          <c:y val="0.1830838918088093"/>
          <c:w val="0.84297703412073544"/>
          <c:h val="0.5369121353627323"/>
        </c:manualLayout>
      </c:layout>
      <c:barChart>
        <c:barDir val="bar"/>
        <c:grouping val="clustered"/>
        <c:varyColors val="0"/>
        <c:ser>
          <c:idx val="0"/>
          <c:order val="0"/>
          <c:spPr>
            <a:solidFill>
              <a:srgbClr val="006A71"/>
            </a:solidFill>
          </c:spPr>
          <c:invertIfNegative val="0"/>
          <c:dLbls>
            <c:numFmt formatCode="#,##0" sourceLinked="0"/>
            <c:spPr>
              <a:noFill/>
              <a:ln>
                <a:noFill/>
              </a:ln>
              <a:effectLst/>
            </c:spPr>
            <c:txPr>
              <a:bodyPr/>
              <a:lstStyle/>
              <a:p>
                <a:pPr>
                  <a:defRPr sz="900" b="1">
                    <a:latin typeface="Arial" pitchFamily="34" charset="0"/>
                    <a:cs typeface="Arial"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DatosGrafico!$B$5:$L$5</c:f>
              <c:strCache>
                <c:ptCount val="11"/>
                <c:pt idx="0">
                  <c:v>Ene</c:v>
                </c:pt>
                <c:pt idx="1">
                  <c:v>Feb</c:v>
                </c:pt>
                <c:pt idx="2">
                  <c:v>Mar</c:v>
                </c:pt>
                <c:pt idx="3">
                  <c:v>Abr</c:v>
                </c:pt>
                <c:pt idx="4">
                  <c:v>May</c:v>
                </c:pt>
                <c:pt idx="5">
                  <c:v>Jun</c:v>
                </c:pt>
                <c:pt idx="6">
                  <c:v>Jul</c:v>
                </c:pt>
                <c:pt idx="7">
                  <c:v>Ago</c:v>
                </c:pt>
                <c:pt idx="8">
                  <c:v>Sep</c:v>
                </c:pt>
                <c:pt idx="9">
                  <c:v>Oct</c:v>
                </c:pt>
                <c:pt idx="10">
                  <c:v>Nov</c:v>
                </c:pt>
              </c:strCache>
            </c:strRef>
          </c:cat>
          <c:val>
            <c:numRef>
              <c:f>DatosGrafico!$B$6:$L$6</c:f>
              <c:numCache>
                <c:formatCode>General</c:formatCode>
                <c:ptCount val="11"/>
                <c:pt idx="0">
                  <c:v>3249</c:v>
                </c:pt>
                <c:pt idx="1">
                  <c:v>4354</c:v>
                </c:pt>
                <c:pt idx="2">
                  <c:v>4260</c:v>
                </c:pt>
                <c:pt idx="3">
                  <c:v>4372</c:v>
                </c:pt>
                <c:pt idx="4">
                  <c:v>4010</c:v>
                </c:pt>
                <c:pt idx="5">
                  <c:v>4019</c:v>
                </c:pt>
                <c:pt idx="6">
                  <c:v>2196</c:v>
                </c:pt>
                <c:pt idx="7">
                  <c:v>3789</c:v>
                </c:pt>
                <c:pt idx="8">
                  <c:v>4800</c:v>
                </c:pt>
                <c:pt idx="9">
                  <c:v>4674</c:v>
                </c:pt>
                <c:pt idx="10">
                  <c:v>3944</c:v>
                </c:pt>
              </c:numCache>
            </c:numRef>
          </c:val>
        </c:ser>
        <c:dLbls>
          <c:showLegendKey val="0"/>
          <c:showVal val="0"/>
          <c:showCatName val="0"/>
          <c:showSerName val="0"/>
          <c:showPercent val="0"/>
          <c:showBubbleSize val="0"/>
        </c:dLbls>
        <c:gapWidth val="150"/>
        <c:axId val="274431248"/>
        <c:axId val="274431808"/>
      </c:barChart>
      <c:catAx>
        <c:axId val="274431248"/>
        <c:scaling>
          <c:orientation val="minMax"/>
        </c:scaling>
        <c:delete val="0"/>
        <c:axPos val="l"/>
        <c:numFmt formatCode="General" sourceLinked="1"/>
        <c:majorTickMark val="out"/>
        <c:minorTickMark val="none"/>
        <c:tickLblPos val="nextTo"/>
        <c:txPr>
          <a:bodyPr/>
          <a:lstStyle/>
          <a:p>
            <a:pPr>
              <a:defRPr sz="800">
                <a:latin typeface="Georgia" pitchFamily="18" charset="0"/>
              </a:defRPr>
            </a:pPr>
            <a:endParaRPr lang="es-MX"/>
          </a:p>
        </c:txPr>
        <c:crossAx val="274431808"/>
        <c:crosses val="autoZero"/>
        <c:auto val="1"/>
        <c:lblAlgn val="ctr"/>
        <c:lblOffset val="100"/>
        <c:noMultiLvlLbl val="0"/>
      </c:catAx>
      <c:valAx>
        <c:axId val="274431808"/>
        <c:scaling>
          <c:orientation val="minMax"/>
        </c:scaling>
        <c:delete val="0"/>
        <c:axPos val="b"/>
        <c:numFmt formatCode="#,##0" sourceLinked="0"/>
        <c:majorTickMark val="out"/>
        <c:minorTickMark val="none"/>
        <c:tickLblPos val="nextTo"/>
        <c:txPr>
          <a:bodyPr/>
          <a:lstStyle/>
          <a:p>
            <a:pPr>
              <a:defRPr sz="800">
                <a:latin typeface="Arial" pitchFamily="34" charset="0"/>
                <a:cs typeface="Arial" pitchFamily="34" charset="0"/>
              </a:defRPr>
            </a:pPr>
            <a:endParaRPr lang="es-MX"/>
          </a:p>
        </c:txPr>
        <c:crossAx val="274431248"/>
        <c:crosses val="autoZero"/>
        <c:crossBetween val="between"/>
      </c:valAx>
      <c:spPr>
        <a:noFill/>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orientation="portrait"/>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lgn="l">
              <a:defRPr>
                <a:latin typeface="Georgia" pitchFamily="18" charset="0"/>
              </a:defRPr>
            </a:pPr>
            <a:r>
              <a:rPr lang="es-MX" sz="900">
                <a:solidFill>
                  <a:srgbClr val="172934"/>
                </a:solidFill>
                <a:latin typeface="Arial" pitchFamily="34" charset="0"/>
                <a:cs typeface="Arial" pitchFamily="34" charset="0"/>
              </a:rPr>
              <a:t>Solicitudes de Acceso a la Información </a:t>
            </a:r>
          </a:p>
          <a:p>
            <a:pPr algn="l">
              <a:defRPr>
                <a:latin typeface="Georgia" pitchFamily="18" charset="0"/>
              </a:defRPr>
            </a:pPr>
            <a:r>
              <a:rPr lang="es-MX" sz="900">
                <a:solidFill>
                  <a:srgbClr val="172934"/>
                </a:solidFill>
                <a:latin typeface="Arial" pitchFamily="34" charset="0"/>
                <a:cs typeface="Arial" pitchFamily="34" charset="0"/>
              </a:rPr>
              <a:t>Acumulado 2003 -2016</a:t>
            </a:r>
          </a:p>
        </c:rich>
      </c:tx>
      <c:layout>
        <c:manualLayout>
          <c:xMode val="edge"/>
          <c:yMode val="edge"/>
          <c:x val="8.0007454689465587E-3"/>
          <c:y val="1.3888965633681754E-2"/>
        </c:manualLayout>
      </c:layout>
      <c:overlay val="0"/>
    </c:title>
    <c:autoTitleDeleted val="0"/>
    <c:plotArea>
      <c:layout>
        <c:manualLayout>
          <c:layoutTarget val="inner"/>
          <c:xMode val="edge"/>
          <c:yMode val="edge"/>
          <c:x val="0.11203395155716032"/>
          <c:y val="0.1288370094089116"/>
          <c:w val="0.78173035000459346"/>
          <c:h val="0.68555540206596988"/>
        </c:manualLayout>
      </c:layout>
      <c:barChart>
        <c:barDir val="bar"/>
        <c:grouping val="clustered"/>
        <c:varyColors val="0"/>
        <c:ser>
          <c:idx val="0"/>
          <c:order val="0"/>
          <c:tx>
            <c:v>2003</c:v>
          </c:tx>
          <c:spPr>
            <a:solidFill>
              <a:srgbClr val="B9AB97"/>
            </a:solidFill>
            <a:effectLst/>
            <a:scene3d>
              <a:camera prst="orthographicFront"/>
              <a:lightRig rig="threePt" dir="t">
                <a:rot lat="0" lon="0" rev="1200000"/>
              </a:lightRig>
            </a:scene3d>
            <a:sp3d/>
          </c:spPr>
          <c:invertIfNegative val="0"/>
          <c:dLbls>
            <c:dLbl>
              <c:idx val="0"/>
              <c:numFmt formatCode="#,##0" sourceLinked="0"/>
              <c:spPr/>
              <c:txPr>
                <a:bodyPr/>
                <a:lstStyle/>
                <a:p>
                  <a:pPr>
                    <a:defRPr b="1"/>
                  </a:pPr>
                  <a:endParaRPr lang="es-MX"/>
                </a:p>
              </c:txPr>
              <c:dLblPos val="outEnd"/>
              <c:showLegendKey val="0"/>
              <c:showVal val="1"/>
              <c:showCatName val="0"/>
              <c:showSerName val="0"/>
              <c:showPercent val="0"/>
              <c:showBubbleSize val="0"/>
            </c:dLbl>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5312</c:v>
              </c:pt>
            </c:numLit>
          </c:val>
        </c:ser>
        <c:ser>
          <c:idx val="1"/>
          <c:order val="1"/>
          <c:tx>
            <c:v>2004</c:v>
          </c:tx>
          <c:spPr>
            <a:solidFill>
              <a:srgbClr val="73AFB6"/>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DatosGrafico!$K$3</c:f>
              <c:numCache>
                <c:formatCode>#,##0</c:formatCode>
                <c:ptCount val="1"/>
                <c:pt idx="0">
                  <c:v>55209</c:v>
                </c:pt>
              </c:numCache>
            </c:numRef>
          </c:cat>
          <c:val>
            <c:numLit>
              <c:formatCode>General</c:formatCode>
              <c:ptCount val="1"/>
              <c:pt idx="0">
                <c:v>28438</c:v>
              </c:pt>
            </c:numLit>
          </c:val>
        </c:ser>
        <c:ser>
          <c:idx val="2"/>
          <c:order val="2"/>
          <c:tx>
            <c:v>2005</c:v>
          </c:tx>
          <c:spPr>
            <a:solidFill>
              <a:srgbClr val="E8941A"/>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DatosGrafico!$K$3</c:f>
              <c:numCache>
                <c:formatCode>#,##0</c:formatCode>
                <c:ptCount val="1"/>
                <c:pt idx="0">
                  <c:v>55209</c:v>
                </c:pt>
              </c:numCache>
            </c:numRef>
          </c:cat>
          <c:val>
            <c:numLit>
              <c:formatCode>General</c:formatCode>
              <c:ptCount val="1"/>
              <c:pt idx="0">
                <c:v>36413</c:v>
              </c:pt>
            </c:numLit>
          </c:val>
        </c:ser>
        <c:ser>
          <c:idx val="3"/>
          <c:order val="3"/>
          <c:tx>
            <c:v>2006</c:v>
          </c:tx>
          <c:spPr>
            <a:solidFill>
              <a:srgbClr val="727A35"/>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DatosGrafico!$K$3</c:f>
              <c:numCache>
                <c:formatCode>#,##0</c:formatCode>
                <c:ptCount val="1"/>
                <c:pt idx="0">
                  <c:v>55209</c:v>
                </c:pt>
              </c:numCache>
            </c:numRef>
          </c:cat>
          <c:val>
            <c:numLit>
              <c:formatCode>General</c:formatCode>
              <c:ptCount val="1"/>
              <c:pt idx="0">
                <c:v>31419</c:v>
              </c:pt>
            </c:numLit>
          </c:val>
        </c:ser>
        <c:ser>
          <c:idx val="4"/>
          <c:order val="4"/>
          <c:tx>
            <c:v>2007</c:v>
          </c:tx>
          <c:spPr>
            <a:solidFill>
              <a:srgbClr val="3B6E8F"/>
            </a:solidFill>
            <a:ln>
              <a:noFill/>
            </a:ln>
            <a:effectLst/>
            <a:scene3d>
              <a:camera prst="orthographicFront"/>
              <a:lightRig rig="threePt" dir="t">
                <a:rot lat="0" lon="0" rev="1200000"/>
              </a:lightRig>
            </a:scene3d>
            <a:sp3d/>
          </c:spPr>
          <c:invertIfNegative val="0"/>
          <c:dLbls>
            <c:dLbl>
              <c:idx val="0"/>
              <c:layout>
                <c:manualLayout>
                  <c:x val="-5.0031269543464674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78858</c:v>
              </c:pt>
            </c:numLit>
          </c:val>
        </c:ser>
        <c:ser>
          <c:idx val="5"/>
          <c:order val="5"/>
          <c:tx>
            <c:v>2008</c:v>
          </c:tx>
          <c:spPr>
            <a:solidFill>
              <a:srgbClr val="6E8778"/>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DatosGrafico!$K$3</c:f>
              <c:numCache>
                <c:formatCode>#,##0</c:formatCode>
                <c:ptCount val="1"/>
                <c:pt idx="0">
                  <c:v>55209</c:v>
                </c:pt>
              </c:numCache>
            </c:numRef>
          </c:cat>
          <c:val>
            <c:numLit>
              <c:formatCode>General</c:formatCode>
              <c:ptCount val="1"/>
              <c:pt idx="0">
                <c:v>85368</c:v>
              </c:pt>
            </c:numLit>
          </c:val>
        </c:ser>
        <c:ser>
          <c:idx val="6"/>
          <c:order val="6"/>
          <c:tx>
            <c:v>2009</c:v>
          </c:tx>
          <c:spPr>
            <a:solidFill>
              <a:srgbClr val="956E8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DatosGrafico!$K$3</c:f>
              <c:numCache>
                <c:formatCode>#,##0</c:formatCode>
                <c:ptCount val="1"/>
                <c:pt idx="0">
                  <c:v>55209</c:v>
                </c:pt>
              </c:numCache>
            </c:numRef>
          </c:cat>
          <c:val>
            <c:numLit>
              <c:formatCode>General</c:formatCode>
              <c:ptCount val="1"/>
              <c:pt idx="0">
                <c:v>78237</c:v>
              </c:pt>
            </c:numLit>
          </c:val>
        </c:ser>
        <c:ser>
          <c:idx val="7"/>
          <c:order val="7"/>
          <c:tx>
            <c:v>2010</c:v>
          </c:tx>
          <c:spPr>
            <a:solidFill>
              <a:srgbClr val="AA9F4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DatosGrafico!$K$3</c:f>
              <c:numCache>
                <c:formatCode>#,##0</c:formatCode>
                <c:ptCount val="1"/>
                <c:pt idx="0">
                  <c:v>55209</c:v>
                </c:pt>
              </c:numCache>
            </c:numRef>
          </c:cat>
          <c:val>
            <c:numLit>
              <c:formatCode>General</c:formatCode>
              <c:ptCount val="1"/>
              <c:pt idx="0">
                <c:v>60471</c:v>
              </c:pt>
            </c:numLit>
          </c:val>
        </c:ser>
        <c:ser>
          <c:idx val="8"/>
          <c:order val="8"/>
          <c:tx>
            <c:v>2011</c:v>
          </c:tx>
          <c:spPr>
            <a:solidFill>
              <a:srgbClr val="D59F0F"/>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DatosGrafico!$K$3</c:f>
              <c:numCache>
                <c:formatCode>#,##0</c:formatCode>
                <c:ptCount val="1"/>
                <c:pt idx="0">
                  <c:v>55209</c:v>
                </c:pt>
              </c:numCache>
            </c:numRef>
          </c:cat>
          <c:val>
            <c:numLit>
              <c:formatCode>General</c:formatCode>
              <c:ptCount val="1"/>
              <c:pt idx="0">
                <c:v>59520</c:v>
              </c:pt>
            </c:numLit>
          </c:val>
        </c:ser>
        <c:ser>
          <c:idx val="9"/>
          <c:order val="9"/>
          <c:tx>
            <c:v>2012</c:v>
          </c:tx>
          <c:spPr>
            <a:solidFill>
              <a:srgbClr val="D31245"/>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DatosGrafico!$K$3</c:f>
              <c:numCache>
                <c:formatCode>#,##0</c:formatCode>
                <c:ptCount val="1"/>
                <c:pt idx="0">
                  <c:v>55209</c:v>
                </c:pt>
              </c:numCache>
            </c:numRef>
          </c:cat>
          <c:val>
            <c:numLit>
              <c:formatCode>General</c:formatCode>
              <c:ptCount val="1"/>
              <c:pt idx="0">
                <c:v>55209</c:v>
              </c:pt>
            </c:numLit>
          </c:val>
        </c:ser>
        <c:ser>
          <c:idx val="10"/>
          <c:order val="10"/>
          <c:tx>
            <c:v>2013</c:v>
          </c:tx>
          <c:spPr>
            <a:solidFill>
              <a:srgbClr val="4C243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DatosGrafico!$L$3</c:f>
              <c:numCache>
                <c:formatCode>#,##0</c:formatCode>
                <c:ptCount val="1"/>
                <c:pt idx="0">
                  <c:v>50686</c:v>
                </c:pt>
              </c:numCache>
            </c:numRef>
          </c:val>
        </c:ser>
        <c:ser>
          <c:idx val="11"/>
          <c:order val="11"/>
          <c:tx>
            <c:v>2014</c:v>
          </c:tx>
          <c:spPr>
            <a:solidFill>
              <a:srgbClr val="ABB6AB"/>
            </a:solidFill>
            <a:ln>
              <a:noFill/>
            </a:ln>
            <a:effectLst/>
          </c:spPr>
          <c:invertIfNegative val="0"/>
          <c:dPt>
            <c:idx val="0"/>
            <c:invertIfNegative val="0"/>
            <c:bubble3D val="0"/>
            <c:spPr>
              <a:solidFill>
                <a:srgbClr val="ABB6AB"/>
              </a:solidFill>
              <a:ln>
                <a:noFill/>
              </a:ln>
              <a:effectLst/>
              <a:scene3d>
                <a:camera prst="orthographicFront"/>
                <a:lightRig rig="threePt" dir="t">
                  <a:rot lat="0" lon="0" rev="1200000"/>
                </a:lightRig>
              </a:scene3d>
              <a:sp3d/>
            </c:spPr>
          </c:dPt>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DatosGrafico!$M$3</c:f>
              <c:numCache>
                <c:formatCode>#,##0</c:formatCode>
                <c:ptCount val="1"/>
                <c:pt idx="0">
                  <c:v>64650</c:v>
                </c:pt>
              </c:numCache>
            </c:numRef>
          </c:val>
        </c:ser>
        <c:ser>
          <c:idx val="12"/>
          <c:order val="12"/>
          <c:tx>
            <c:v>2015</c:v>
          </c:tx>
          <c:spPr>
            <a:solidFill>
              <a:srgbClr val="B15C1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DatosGrafico!$N$3</c:f>
              <c:numCache>
                <c:formatCode>#,##0</c:formatCode>
                <c:ptCount val="1"/>
                <c:pt idx="0">
                  <c:v>54967</c:v>
                </c:pt>
              </c:numCache>
            </c:numRef>
          </c:val>
        </c:ser>
        <c:ser>
          <c:idx val="13"/>
          <c:order val="13"/>
          <c:tx>
            <c:v>2016</c:v>
          </c:tx>
          <c:spPr>
            <a:solidFill>
              <a:srgbClr val="00B0F0"/>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DatosGrafico!$O$3</c:f>
              <c:numCache>
                <c:formatCode>#,##0</c:formatCode>
                <c:ptCount val="1"/>
                <c:pt idx="0">
                  <c:v>45020</c:v>
                </c:pt>
              </c:numCache>
            </c:numRef>
          </c:val>
        </c:ser>
        <c:dLbls>
          <c:showLegendKey val="0"/>
          <c:showVal val="1"/>
          <c:showCatName val="0"/>
          <c:showSerName val="0"/>
          <c:showPercent val="0"/>
          <c:showBubbleSize val="0"/>
        </c:dLbls>
        <c:gapWidth val="150"/>
        <c:axId val="283816864"/>
        <c:axId val="283817424"/>
      </c:barChart>
      <c:catAx>
        <c:axId val="283816864"/>
        <c:scaling>
          <c:orientation val="minMax"/>
        </c:scaling>
        <c:delete val="1"/>
        <c:axPos val="l"/>
        <c:numFmt formatCode="#,##0" sourceLinked="1"/>
        <c:majorTickMark val="none"/>
        <c:minorTickMark val="none"/>
        <c:tickLblPos val="none"/>
        <c:crossAx val="283817424"/>
        <c:crosses val="autoZero"/>
        <c:auto val="1"/>
        <c:lblAlgn val="ctr"/>
        <c:lblOffset val="100"/>
        <c:noMultiLvlLbl val="0"/>
      </c:catAx>
      <c:valAx>
        <c:axId val="283817424"/>
        <c:scaling>
          <c:orientation val="minMax"/>
        </c:scaling>
        <c:delete val="0"/>
        <c:axPos val="b"/>
        <c:numFmt formatCode="#,##0" sourceLinked="0"/>
        <c:majorTickMark val="none"/>
        <c:minorTickMark val="none"/>
        <c:tickLblPos val="nextTo"/>
        <c:crossAx val="283816864"/>
        <c:crosses val="autoZero"/>
        <c:crossBetween val="between"/>
      </c:valAx>
    </c:plotArea>
    <c:legend>
      <c:legendPos val="b"/>
      <c:layout>
        <c:manualLayout>
          <c:xMode val="edge"/>
          <c:yMode val="edge"/>
          <c:x val="0.11480014702304224"/>
          <c:y val="0.89863916133290356"/>
          <c:w val="0.80654086878193476"/>
          <c:h val="8.1867661279182213E-2"/>
        </c:manualLayout>
      </c:layout>
      <c:overlay val="0"/>
      <c:txPr>
        <a:bodyPr/>
        <a:lstStyle/>
        <a:p>
          <a:pPr>
            <a:defRPr sz="800">
              <a:solidFill>
                <a:srgbClr val="172934"/>
              </a:solidFill>
              <a:latin typeface="Georgia" pitchFamily="18" charset="0"/>
            </a:defRPr>
          </a:pPr>
          <a:endParaRPr lang="es-MX"/>
        </a:p>
      </c:txPr>
    </c:legend>
    <c:plotVisOnly val="1"/>
    <c:dispBlanksAs val="gap"/>
    <c:showDLblsOverMax val="0"/>
  </c:chart>
  <c:spPr>
    <a:ln>
      <a:noFill/>
    </a:ln>
  </c:spPr>
  <c:txPr>
    <a:bodyPr/>
    <a:lstStyle/>
    <a:p>
      <a:pPr>
        <a:defRPr sz="800" baseline="0">
          <a:latin typeface="Arial" pitchFamily="34" charset="0"/>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9.8307742782152374E-2"/>
          <c:y val="0.1830838918088093"/>
          <c:w val="0.84297703412073544"/>
          <c:h val="0.5369121353627323"/>
        </c:manualLayout>
      </c:layout>
      <c:barChart>
        <c:barDir val="bar"/>
        <c:grouping val="clustered"/>
        <c:varyColors val="0"/>
        <c:ser>
          <c:idx val="0"/>
          <c:order val="0"/>
          <c:spPr>
            <a:solidFill>
              <a:srgbClr val="006A71"/>
            </a:solidFill>
          </c:spPr>
          <c:invertIfNegative val="0"/>
          <c:dLbls>
            <c:numFmt formatCode="#,##0" sourceLinked="0"/>
            <c:spPr>
              <a:noFill/>
              <a:ln>
                <a:noFill/>
              </a:ln>
              <a:effectLst/>
            </c:spPr>
            <c:txPr>
              <a:bodyPr/>
              <a:lstStyle/>
              <a:p>
                <a:pPr>
                  <a:defRPr sz="900" b="1">
                    <a:latin typeface="Arial" pitchFamily="34" charset="0"/>
                    <a:cs typeface="Arial"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DatosGrafico!$B$5:$M$5</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DatosGrafico!$B$6:$M$6</c:f>
              <c:numCache>
                <c:formatCode>General</c:formatCode>
                <c:ptCount val="12"/>
                <c:pt idx="0">
                  <c:v>3249</c:v>
                </c:pt>
                <c:pt idx="1">
                  <c:v>4354</c:v>
                </c:pt>
                <c:pt idx="2">
                  <c:v>4260</c:v>
                </c:pt>
                <c:pt idx="3">
                  <c:v>4372</c:v>
                </c:pt>
                <c:pt idx="4">
                  <c:v>4010</c:v>
                </c:pt>
                <c:pt idx="5">
                  <c:v>4019</c:v>
                </c:pt>
                <c:pt idx="6">
                  <c:v>2196</c:v>
                </c:pt>
                <c:pt idx="7">
                  <c:v>3789</c:v>
                </c:pt>
                <c:pt idx="8">
                  <c:v>4800</c:v>
                </c:pt>
                <c:pt idx="9">
                  <c:v>4674</c:v>
                </c:pt>
                <c:pt idx="10">
                  <c:v>3944</c:v>
                </c:pt>
                <c:pt idx="11">
                  <c:v>1353</c:v>
                </c:pt>
              </c:numCache>
            </c:numRef>
          </c:val>
        </c:ser>
        <c:dLbls>
          <c:showLegendKey val="0"/>
          <c:showVal val="0"/>
          <c:showCatName val="0"/>
          <c:showSerName val="0"/>
          <c:showPercent val="0"/>
          <c:showBubbleSize val="0"/>
        </c:dLbls>
        <c:gapWidth val="150"/>
        <c:axId val="283820224"/>
        <c:axId val="283820784"/>
      </c:barChart>
      <c:catAx>
        <c:axId val="283820224"/>
        <c:scaling>
          <c:orientation val="minMax"/>
        </c:scaling>
        <c:delete val="0"/>
        <c:axPos val="l"/>
        <c:numFmt formatCode="General" sourceLinked="1"/>
        <c:majorTickMark val="out"/>
        <c:minorTickMark val="none"/>
        <c:tickLblPos val="nextTo"/>
        <c:txPr>
          <a:bodyPr/>
          <a:lstStyle/>
          <a:p>
            <a:pPr>
              <a:defRPr sz="800">
                <a:latin typeface="Georgia" pitchFamily="18" charset="0"/>
              </a:defRPr>
            </a:pPr>
            <a:endParaRPr lang="es-MX"/>
          </a:p>
        </c:txPr>
        <c:crossAx val="283820784"/>
        <c:crosses val="autoZero"/>
        <c:auto val="1"/>
        <c:lblAlgn val="ctr"/>
        <c:lblOffset val="100"/>
        <c:noMultiLvlLbl val="0"/>
      </c:catAx>
      <c:valAx>
        <c:axId val="283820784"/>
        <c:scaling>
          <c:orientation val="minMax"/>
        </c:scaling>
        <c:delete val="0"/>
        <c:axPos val="b"/>
        <c:numFmt formatCode="#,##0" sourceLinked="0"/>
        <c:majorTickMark val="out"/>
        <c:minorTickMark val="none"/>
        <c:tickLblPos val="nextTo"/>
        <c:txPr>
          <a:bodyPr/>
          <a:lstStyle/>
          <a:p>
            <a:pPr>
              <a:defRPr sz="800">
                <a:latin typeface="Arial" pitchFamily="34" charset="0"/>
                <a:cs typeface="Arial" pitchFamily="34" charset="0"/>
              </a:defRPr>
            </a:pPr>
            <a:endParaRPr lang="es-MX"/>
          </a:p>
        </c:txPr>
        <c:crossAx val="283820224"/>
        <c:crosses val="autoZero"/>
        <c:crossBetween val="between"/>
      </c:valAx>
      <c:spPr>
        <a:noFill/>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9.8307742782152374E-2"/>
          <c:y val="0.26388888888888951"/>
          <c:w val="0.84297703412073544"/>
          <c:h val="0.45610710119568387"/>
        </c:manualLayout>
      </c:layout>
      <c:barChart>
        <c:barDir val="bar"/>
        <c:grouping val="clustered"/>
        <c:varyColors val="0"/>
        <c:ser>
          <c:idx val="0"/>
          <c:order val="0"/>
          <c:spPr>
            <a:solidFill>
              <a:srgbClr val="006A71"/>
            </a:solidFill>
          </c:spPr>
          <c:invertIfNegative val="0"/>
          <c:dLbls>
            <c:numFmt formatCode="#,##0" sourceLinked="0"/>
            <c:spPr>
              <a:noFill/>
              <a:ln>
                <a:noFill/>
              </a:ln>
              <a:effectLst/>
            </c:spPr>
            <c:txPr>
              <a:bodyPr/>
              <a:lstStyle/>
              <a:p>
                <a:pPr>
                  <a:defRPr sz="900" b="1">
                    <a:latin typeface="Arial" pitchFamily="34" charset="0"/>
                    <a:cs typeface="Arial"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DatosGrafico!$B$5:$D$5</c:f>
              <c:strCache>
                <c:ptCount val="3"/>
                <c:pt idx="0">
                  <c:v>Ene</c:v>
                </c:pt>
                <c:pt idx="1">
                  <c:v>Feb</c:v>
                </c:pt>
                <c:pt idx="2">
                  <c:v>Mar</c:v>
                </c:pt>
              </c:strCache>
            </c:strRef>
          </c:cat>
          <c:val>
            <c:numRef>
              <c:f>DatosGrafico!$B$6:$D$6</c:f>
              <c:numCache>
                <c:formatCode>General</c:formatCode>
                <c:ptCount val="3"/>
                <c:pt idx="0">
                  <c:v>3249</c:v>
                </c:pt>
                <c:pt idx="1">
                  <c:v>4354</c:v>
                </c:pt>
                <c:pt idx="2">
                  <c:v>4260</c:v>
                </c:pt>
              </c:numCache>
            </c:numRef>
          </c:val>
        </c:ser>
        <c:dLbls>
          <c:showLegendKey val="0"/>
          <c:showVal val="0"/>
          <c:showCatName val="0"/>
          <c:showSerName val="0"/>
          <c:showPercent val="0"/>
          <c:showBubbleSize val="0"/>
        </c:dLbls>
        <c:gapWidth val="150"/>
        <c:axId val="273919328"/>
        <c:axId val="273962512"/>
      </c:barChart>
      <c:catAx>
        <c:axId val="273919328"/>
        <c:scaling>
          <c:orientation val="minMax"/>
        </c:scaling>
        <c:delete val="0"/>
        <c:axPos val="l"/>
        <c:numFmt formatCode="General" sourceLinked="1"/>
        <c:majorTickMark val="out"/>
        <c:minorTickMark val="none"/>
        <c:tickLblPos val="nextTo"/>
        <c:txPr>
          <a:bodyPr/>
          <a:lstStyle/>
          <a:p>
            <a:pPr>
              <a:defRPr sz="800">
                <a:latin typeface="Georgia" pitchFamily="18" charset="0"/>
              </a:defRPr>
            </a:pPr>
            <a:endParaRPr lang="es-MX"/>
          </a:p>
        </c:txPr>
        <c:crossAx val="273962512"/>
        <c:crosses val="autoZero"/>
        <c:auto val="1"/>
        <c:lblAlgn val="ctr"/>
        <c:lblOffset val="100"/>
        <c:noMultiLvlLbl val="0"/>
      </c:catAx>
      <c:valAx>
        <c:axId val="273962512"/>
        <c:scaling>
          <c:orientation val="minMax"/>
        </c:scaling>
        <c:delete val="0"/>
        <c:axPos val="b"/>
        <c:numFmt formatCode="#,##0" sourceLinked="0"/>
        <c:majorTickMark val="out"/>
        <c:minorTickMark val="none"/>
        <c:tickLblPos val="nextTo"/>
        <c:txPr>
          <a:bodyPr/>
          <a:lstStyle/>
          <a:p>
            <a:pPr>
              <a:defRPr sz="800">
                <a:latin typeface="Arial" pitchFamily="34" charset="0"/>
                <a:cs typeface="Arial" pitchFamily="34" charset="0"/>
              </a:defRPr>
            </a:pPr>
            <a:endParaRPr lang="es-MX"/>
          </a:p>
        </c:txPr>
        <c:crossAx val="273919328"/>
        <c:crosses val="autoZero"/>
        <c:crossBetween val="between"/>
      </c:valAx>
      <c:spPr>
        <a:noFill/>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lgn="l">
              <a:defRPr>
                <a:latin typeface="Georgia" pitchFamily="18" charset="0"/>
              </a:defRPr>
            </a:pPr>
            <a:r>
              <a:rPr lang="es-MX" sz="900">
                <a:solidFill>
                  <a:srgbClr val="172934"/>
                </a:solidFill>
                <a:latin typeface="Arial" pitchFamily="34" charset="0"/>
                <a:cs typeface="Arial" pitchFamily="34" charset="0"/>
              </a:rPr>
              <a:t>Solicitudes de Acceso a la Información </a:t>
            </a:r>
          </a:p>
          <a:p>
            <a:pPr algn="l">
              <a:defRPr>
                <a:latin typeface="Georgia" pitchFamily="18" charset="0"/>
              </a:defRPr>
            </a:pPr>
            <a:r>
              <a:rPr lang="es-MX" sz="900">
                <a:solidFill>
                  <a:srgbClr val="172934"/>
                </a:solidFill>
                <a:latin typeface="Arial" pitchFamily="34" charset="0"/>
                <a:cs typeface="Arial" pitchFamily="34" charset="0"/>
              </a:rPr>
              <a:t>Acumulado 2003 -2016</a:t>
            </a:r>
          </a:p>
        </c:rich>
      </c:tx>
      <c:layout>
        <c:manualLayout>
          <c:xMode val="edge"/>
          <c:yMode val="edge"/>
          <c:x val="8.0007454689465587E-3"/>
          <c:y val="1.3888965633681754E-2"/>
        </c:manualLayout>
      </c:layout>
      <c:overlay val="0"/>
    </c:title>
    <c:autoTitleDeleted val="0"/>
    <c:plotArea>
      <c:layout>
        <c:manualLayout>
          <c:layoutTarget val="inner"/>
          <c:xMode val="edge"/>
          <c:yMode val="edge"/>
          <c:x val="0.11203395155716032"/>
          <c:y val="0.1288370094089116"/>
          <c:w val="0.78173035000459346"/>
          <c:h val="0.68555540206596988"/>
        </c:manualLayout>
      </c:layout>
      <c:barChart>
        <c:barDir val="bar"/>
        <c:grouping val="clustered"/>
        <c:varyColors val="0"/>
        <c:ser>
          <c:idx val="0"/>
          <c:order val="0"/>
          <c:tx>
            <c:v>2003</c:v>
          </c:tx>
          <c:spPr>
            <a:solidFill>
              <a:srgbClr val="B9AB97"/>
            </a:solidFill>
            <a:effectLst/>
            <a:scene3d>
              <a:camera prst="orthographicFront"/>
              <a:lightRig rig="threePt" dir="t">
                <a:rot lat="0" lon="0" rev="1200000"/>
              </a:lightRig>
            </a:scene3d>
            <a:sp3d/>
          </c:spPr>
          <c:invertIfNegative val="0"/>
          <c:dLbls>
            <c:dLbl>
              <c:idx val="0"/>
              <c:numFmt formatCode="#,##0" sourceLinked="0"/>
              <c:spPr/>
              <c:txPr>
                <a:bodyPr/>
                <a:lstStyle/>
                <a:p>
                  <a:pPr>
                    <a:defRPr b="1"/>
                  </a:pPr>
                  <a:endParaRPr lang="es-MX"/>
                </a:p>
              </c:txPr>
              <c:dLblPos val="outEnd"/>
              <c:showLegendKey val="0"/>
              <c:showVal val="1"/>
              <c:showCatName val="0"/>
              <c:showSerName val="0"/>
              <c:showPercent val="0"/>
              <c:showBubbleSize val="0"/>
            </c:dLbl>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5312</c:v>
              </c:pt>
            </c:numLit>
          </c:val>
        </c:ser>
        <c:ser>
          <c:idx val="1"/>
          <c:order val="1"/>
          <c:tx>
            <c:v>2004</c:v>
          </c:tx>
          <c:spPr>
            <a:solidFill>
              <a:srgbClr val="73AFB6"/>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28438</c:v>
              </c:pt>
            </c:numLit>
          </c:val>
        </c:ser>
        <c:ser>
          <c:idx val="2"/>
          <c:order val="2"/>
          <c:tx>
            <c:v>2005</c:v>
          </c:tx>
          <c:spPr>
            <a:solidFill>
              <a:srgbClr val="E8941A"/>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36413</c:v>
              </c:pt>
            </c:numLit>
          </c:val>
        </c:ser>
        <c:ser>
          <c:idx val="3"/>
          <c:order val="3"/>
          <c:tx>
            <c:v>2006</c:v>
          </c:tx>
          <c:spPr>
            <a:solidFill>
              <a:srgbClr val="727A35"/>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31419</c:v>
              </c:pt>
            </c:numLit>
          </c:val>
        </c:ser>
        <c:ser>
          <c:idx val="4"/>
          <c:order val="4"/>
          <c:tx>
            <c:v>2007</c:v>
          </c:tx>
          <c:spPr>
            <a:solidFill>
              <a:srgbClr val="3B6E8F"/>
            </a:solidFill>
            <a:ln>
              <a:noFill/>
            </a:ln>
            <a:effectLst/>
            <a:scene3d>
              <a:camera prst="orthographicFront"/>
              <a:lightRig rig="threePt" dir="t">
                <a:rot lat="0" lon="0" rev="1200000"/>
              </a:lightRig>
            </a:scene3d>
            <a:sp3d/>
          </c:spPr>
          <c:invertIfNegative val="0"/>
          <c:dLbls>
            <c:dLbl>
              <c:idx val="0"/>
              <c:layout>
                <c:manualLayout>
                  <c:x val="-5.0031269543464674E-3"/>
                  <c:y val="0"/>
                </c:manualLayout>
              </c:layout>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78858</c:v>
              </c:pt>
            </c:numLit>
          </c:val>
        </c:ser>
        <c:ser>
          <c:idx val="5"/>
          <c:order val="5"/>
          <c:tx>
            <c:v>2008</c:v>
          </c:tx>
          <c:spPr>
            <a:solidFill>
              <a:srgbClr val="6E8778"/>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85368</c:v>
              </c:pt>
            </c:numLit>
          </c:val>
        </c:ser>
        <c:ser>
          <c:idx val="6"/>
          <c:order val="6"/>
          <c:tx>
            <c:v>2009</c:v>
          </c:tx>
          <c:spPr>
            <a:solidFill>
              <a:srgbClr val="956E8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78237</c:v>
              </c:pt>
            </c:numLit>
          </c:val>
        </c:ser>
        <c:ser>
          <c:idx val="7"/>
          <c:order val="7"/>
          <c:tx>
            <c:v>2010</c:v>
          </c:tx>
          <c:spPr>
            <a:solidFill>
              <a:srgbClr val="AA9F4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60471</c:v>
              </c:pt>
            </c:numLit>
          </c:val>
        </c:ser>
        <c:ser>
          <c:idx val="8"/>
          <c:order val="8"/>
          <c:tx>
            <c:v>2011</c:v>
          </c:tx>
          <c:spPr>
            <a:solidFill>
              <a:srgbClr val="D59F0F"/>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59520</c:v>
              </c:pt>
            </c:numLit>
          </c:val>
        </c:ser>
        <c:ser>
          <c:idx val="9"/>
          <c:order val="9"/>
          <c:tx>
            <c:v>2012</c:v>
          </c:tx>
          <c:spPr>
            <a:solidFill>
              <a:srgbClr val="D31245"/>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55209</c:v>
              </c:pt>
            </c:numLit>
          </c:val>
        </c:ser>
        <c:ser>
          <c:idx val="10"/>
          <c:order val="10"/>
          <c:tx>
            <c:v>2013</c:v>
          </c:tx>
          <c:spPr>
            <a:solidFill>
              <a:srgbClr val="4C243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DatosGrafico!$L$3</c:f>
              <c:numCache>
                <c:formatCode>#,##0</c:formatCode>
                <c:ptCount val="1"/>
                <c:pt idx="0">
                  <c:v>50686</c:v>
                </c:pt>
              </c:numCache>
            </c:numRef>
          </c:val>
        </c:ser>
        <c:ser>
          <c:idx val="11"/>
          <c:order val="11"/>
          <c:tx>
            <c:v>2014</c:v>
          </c:tx>
          <c:spPr>
            <a:solidFill>
              <a:srgbClr val="ABB6AB"/>
            </a:solidFill>
            <a:ln>
              <a:noFill/>
            </a:ln>
            <a:effectLst/>
          </c:spPr>
          <c:invertIfNegative val="0"/>
          <c:dPt>
            <c:idx val="0"/>
            <c:invertIfNegative val="0"/>
            <c:bubble3D val="0"/>
            <c:spPr>
              <a:solidFill>
                <a:srgbClr val="ABB6AB"/>
              </a:solidFill>
              <a:ln>
                <a:noFill/>
              </a:ln>
              <a:effectLst/>
              <a:scene3d>
                <a:camera prst="orthographicFront"/>
                <a:lightRig rig="threePt" dir="t">
                  <a:rot lat="0" lon="0" rev="1200000"/>
                </a:lightRig>
              </a:scene3d>
              <a:sp3d/>
            </c:spPr>
          </c:dPt>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DatosGrafico!$M$3</c:f>
              <c:numCache>
                <c:formatCode>#,##0</c:formatCode>
                <c:ptCount val="1"/>
                <c:pt idx="0">
                  <c:v>64650</c:v>
                </c:pt>
              </c:numCache>
            </c:numRef>
          </c:val>
        </c:ser>
        <c:ser>
          <c:idx val="12"/>
          <c:order val="12"/>
          <c:tx>
            <c:v>2015</c:v>
          </c:tx>
          <c:spPr>
            <a:solidFill>
              <a:srgbClr val="B15C1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DatosGrafico!$N$3</c:f>
              <c:numCache>
                <c:formatCode>#,##0</c:formatCode>
                <c:ptCount val="1"/>
                <c:pt idx="0">
                  <c:v>54967</c:v>
                </c:pt>
              </c:numCache>
            </c:numRef>
          </c:val>
        </c:ser>
        <c:ser>
          <c:idx val="13"/>
          <c:order val="13"/>
          <c:tx>
            <c:v>2016</c:v>
          </c:tx>
          <c:spPr>
            <a:solidFill>
              <a:srgbClr val="00B0F0"/>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DatosGrafico!$O$3</c:f>
              <c:numCache>
                <c:formatCode>#,##0</c:formatCode>
                <c:ptCount val="1"/>
                <c:pt idx="0">
                  <c:v>45020</c:v>
                </c:pt>
              </c:numCache>
            </c:numRef>
          </c:val>
        </c:ser>
        <c:dLbls>
          <c:showLegendKey val="0"/>
          <c:showVal val="1"/>
          <c:showCatName val="0"/>
          <c:showSerName val="0"/>
          <c:showPercent val="0"/>
          <c:showBubbleSize val="0"/>
        </c:dLbls>
        <c:gapWidth val="150"/>
        <c:axId val="274123408"/>
        <c:axId val="274123968"/>
      </c:barChart>
      <c:catAx>
        <c:axId val="274123408"/>
        <c:scaling>
          <c:orientation val="minMax"/>
        </c:scaling>
        <c:delete val="1"/>
        <c:axPos val="l"/>
        <c:numFmt formatCode="#,##0" sourceLinked="1"/>
        <c:majorTickMark val="none"/>
        <c:minorTickMark val="none"/>
        <c:tickLblPos val="none"/>
        <c:crossAx val="274123968"/>
        <c:crosses val="autoZero"/>
        <c:auto val="1"/>
        <c:lblAlgn val="ctr"/>
        <c:lblOffset val="100"/>
        <c:noMultiLvlLbl val="0"/>
      </c:catAx>
      <c:valAx>
        <c:axId val="274123968"/>
        <c:scaling>
          <c:orientation val="minMax"/>
        </c:scaling>
        <c:delete val="0"/>
        <c:axPos val="b"/>
        <c:numFmt formatCode="#,##0" sourceLinked="0"/>
        <c:majorTickMark val="none"/>
        <c:minorTickMark val="none"/>
        <c:tickLblPos val="nextTo"/>
        <c:crossAx val="274123408"/>
        <c:crosses val="autoZero"/>
        <c:crossBetween val="between"/>
      </c:valAx>
    </c:plotArea>
    <c:legend>
      <c:legendPos val="b"/>
      <c:layout>
        <c:manualLayout>
          <c:xMode val="edge"/>
          <c:yMode val="edge"/>
          <c:x val="0.11480014702304224"/>
          <c:y val="0.89863916133290356"/>
          <c:w val="0.80654086878193476"/>
          <c:h val="8.1867661279182213E-2"/>
        </c:manualLayout>
      </c:layout>
      <c:overlay val="0"/>
      <c:txPr>
        <a:bodyPr/>
        <a:lstStyle/>
        <a:p>
          <a:pPr>
            <a:defRPr sz="800">
              <a:solidFill>
                <a:srgbClr val="172934"/>
              </a:solidFill>
              <a:latin typeface="Georgia" pitchFamily="18" charset="0"/>
            </a:defRPr>
          </a:pPr>
          <a:endParaRPr lang="es-MX"/>
        </a:p>
      </c:txPr>
    </c:legend>
    <c:plotVisOnly val="1"/>
    <c:dispBlanksAs val="gap"/>
    <c:showDLblsOverMax val="0"/>
  </c:chart>
  <c:spPr>
    <a:ln>
      <a:noFill/>
    </a:ln>
  </c:spPr>
  <c:txPr>
    <a:bodyPr/>
    <a:lstStyle/>
    <a:p>
      <a:pPr>
        <a:defRPr sz="800" baseline="0">
          <a:latin typeface="Arial" pitchFamily="34" charset="0"/>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9.8307742782152374E-2"/>
          <c:y val="0.26388888888888951"/>
          <c:w val="0.84297703412073544"/>
          <c:h val="0.45610710119568387"/>
        </c:manualLayout>
      </c:layout>
      <c:barChart>
        <c:barDir val="bar"/>
        <c:grouping val="clustered"/>
        <c:varyColors val="0"/>
        <c:ser>
          <c:idx val="0"/>
          <c:order val="0"/>
          <c:spPr>
            <a:solidFill>
              <a:srgbClr val="006A71"/>
            </a:solidFill>
          </c:spPr>
          <c:invertIfNegative val="0"/>
          <c:dLbls>
            <c:numFmt formatCode="#,##0" sourceLinked="0"/>
            <c:spPr>
              <a:noFill/>
              <a:ln>
                <a:noFill/>
              </a:ln>
              <a:effectLst/>
            </c:spPr>
            <c:txPr>
              <a:bodyPr/>
              <a:lstStyle/>
              <a:p>
                <a:pPr>
                  <a:defRPr sz="900" b="1">
                    <a:latin typeface="Arial" pitchFamily="34" charset="0"/>
                    <a:cs typeface="Arial"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DatosGrafico!$B$5:$D$5</c:f>
              <c:strCache>
                <c:ptCount val="3"/>
                <c:pt idx="0">
                  <c:v>Ene</c:v>
                </c:pt>
                <c:pt idx="1">
                  <c:v>Feb</c:v>
                </c:pt>
                <c:pt idx="2">
                  <c:v>Mar</c:v>
                </c:pt>
              </c:strCache>
            </c:strRef>
          </c:cat>
          <c:val>
            <c:numRef>
              <c:f>DatosGrafico!$B$6:$D$6</c:f>
              <c:numCache>
                <c:formatCode>General</c:formatCode>
                <c:ptCount val="3"/>
                <c:pt idx="0">
                  <c:v>3249</c:v>
                </c:pt>
                <c:pt idx="1">
                  <c:v>4354</c:v>
                </c:pt>
                <c:pt idx="2">
                  <c:v>4260</c:v>
                </c:pt>
              </c:numCache>
            </c:numRef>
          </c:val>
        </c:ser>
        <c:dLbls>
          <c:showLegendKey val="0"/>
          <c:showVal val="0"/>
          <c:showCatName val="0"/>
          <c:showSerName val="0"/>
          <c:showPercent val="0"/>
          <c:showBubbleSize val="0"/>
        </c:dLbls>
        <c:gapWidth val="150"/>
        <c:axId val="273991760"/>
        <c:axId val="262348064"/>
      </c:barChart>
      <c:catAx>
        <c:axId val="273991760"/>
        <c:scaling>
          <c:orientation val="minMax"/>
        </c:scaling>
        <c:delete val="0"/>
        <c:axPos val="l"/>
        <c:numFmt formatCode="General" sourceLinked="1"/>
        <c:majorTickMark val="out"/>
        <c:minorTickMark val="none"/>
        <c:tickLblPos val="nextTo"/>
        <c:txPr>
          <a:bodyPr/>
          <a:lstStyle/>
          <a:p>
            <a:pPr>
              <a:defRPr sz="800">
                <a:latin typeface="Georgia" pitchFamily="18" charset="0"/>
              </a:defRPr>
            </a:pPr>
            <a:endParaRPr lang="es-MX"/>
          </a:p>
        </c:txPr>
        <c:crossAx val="262348064"/>
        <c:crosses val="autoZero"/>
        <c:auto val="1"/>
        <c:lblAlgn val="ctr"/>
        <c:lblOffset val="100"/>
        <c:noMultiLvlLbl val="0"/>
      </c:catAx>
      <c:valAx>
        <c:axId val="262348064"/>
        <c:scaling>
          <c:orientation val="minMax"/>
        </c:scaling>
        <c:delete val="0"/>
        <c:axPos val="b"/>
        <c:numFmt formatCode="#,##0" sourceLinked="0"/>
        <c:majorTickMark val="out"/>
        <c:minorTickMark val="none"/>
        <c:tickLblPos val="nextTo"/>
        <c:txPr>
          <a:bodyPr/>
          <a:lstStyle/>
          <a:p>
            <a:pPr>
              <a:defRPr sz="800">
                <a:latin typeface="Arial" pitchFamily="34" charset="0"/>
                <a:cs typeface="Arial" pitchFamily="34" charset="0"/>
              </a:defRPr>
            </a:pPr>
            <a:endParaRPr lang="es-MX"/>
          </a:p>
        </c:txPr>
        <c:crossAx val="273991760"/>
        <c:crosses val="autoZero"/>
        <c:crossBetween val="between"/>
      </c:valAx>
      <c:spPr>
        <a:noFill/>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lgn="l">
              <a:defRPr>
                <a:latin typeface="Georgia" pitchFamily="18" charset="0"/>
              </a:defRPr>
            </a:pPr>
            <a:r>
              <a:rPr lang="es-MX" sz="900">
                <a:solidFill>
                  <a:srgbClr val="172934"/>
                </a:solidFill>
                <a:latin typeface="Arial" pitchFamily="34" charset="0"/>
                <a:cs typeface="Arial" pitchFamily="34" charset="0"/>
              </a:rPr>
              <a:t>Solicitudes de Acceso a la Información </a:t>
            </a:r>
          </a:p>
          <a:p>
            <a:pPr algn="l">
              <a:defRPr>
                <a:latin typeface="Georgia" pitchFamily="18" charset="0"/>
              </a:defRPr>
            </a:pPr>
            <a:r>
              <a:rPr lang="es-MX" sz="900">
                <a:solidFill>
                  <a:srgbClr val="172934"/>
                </a:solidFill>
                <a:latin typeface="Arial" pitchFamily="34" charset="0"/>
                <a:cs typeface="Arial" pitchFamily="34" charset="0"/>
              </a:rPr>
              <a:t>Acumulado 2003 -2016</a:t>
            </a:r>
          </a:p>
        </c:rich>
      </c:tx>
      <c:layout>
        <c:manualLayout>
          <c:xMode val="edge"/>
          <c:yMode val="edge"/>
          <c:x val="8.0007454689465587E-3"/>
          <c:y val="1.3888965633681754E-2"/>
        </c:manualLayout>
      </c:layout>
      <c:overlay val="0"/>
    </c:title>
    <c:autoTitleDeleted val="0"/>
    <c:plotArea>
      <c:layout>
        <c:manualLayout>
          <c:layoutTarget val="inner"/>
          <c:xMode val="edge"/>
          <c:yMode val="edge"/>
          <c:x val="0.11203395155716032"/>
          <c:y val="0.1288370094089116"/>
          <c:w val="0.78173035000459346"/>
          <c:h val="0.68555540206596988"/>
        </c:manualLayout>
      </c:layout>
      <c:barChart>
        <c:barDir val="bar"/>
        <c:grouping val="clustered"/>
        <c:varyColors val="0"/>
        <c:ser>
          <c:idx val="0"/>
          <c:order val="0"/>
          <c:tx>
            <c:v>2003</c:v>
          </c:tx>
          <c:spPr>
            <a:solidFill>
              <a:srgbClr val="B9AB97"/>
            </a:solidFill>
            <a:effectLst/>
            <a:scene3d>
              <a:camera prst="orthographicFront"/>
              <a:lightRig rig="threePt" dir="t">
                <a:rot lat="0" lon="0" rev="1200000"/>
              </a:lightRig>
            </a:scene3d>
            <a:sp3d/>
          </c:spPr>
          <c:invertIfNegative val="0"/>
          <c:dLbls>
            <c:dLbl>
              <c:idx val="0"/>
              <c:numFmt formatCode="#,##0" sourceLinked="0"/>
              <c:spPr/>
              <c:txPr>
                <a:bodyPr/>
                <a:lstStyle/>
                <a:p>
                  <a:pPr>
                    <a:defRPr b="1"/>
                  </a:pPr>
                  <a:endParaRPr lang="es-MX"/>
                </a:p>
              </c:txPr>
              <c:dLblPos val="outEnd"/>
              <c:showLegendKey val="0"/>
              <c:showVal val="1"/>
              <c:showCatName val="0"/>
              <c:showSerName val="0"/>
              <c:showPercent val="0"/>
              <c:showBubbleSize val="0"/>
            </c:dLbl>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5312</c:v>
              </c:pt>
            </c:numLit>
          </c:val>
        </c:ser>
        <c:ser>
          <c:idx val="1"/>
          <c:order val="1"/>
          <c:tx>
            <c:v>2004</c:v>
          </c:tx>
          <c:spPr>
            <a:solidFill>
              <a:srgbClr val="73AFB6"/>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28438</c:v>
              </c:pt>
            </c:numLit>
          </c:val>
        </c:ser>
        <c:ser>
          <c:idx val="2"/>
          <c:order val="2"/>
          <c:tx>
            <c:v>2005</c:v>
          </c:tx>
          <c:spPr>
            <a:solidFill>
              <a:srgbClr val="E8941A"/>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36413</c:v>
              </c:pt>
            </c:numLit>
          </c:val>
        </c:ser>
        <c:ser>
          <c:idx val="3"/>
          <c:order val="3"/>
          <c:tx>
            <c:v>2006</c:v>
          </c:tx>
          <c:spPr>
            <a:solidFill>
              <a:srgbClr val="727A35"/>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31419</c:v>
              </c:pt>
            </c:numLit>
          </c:val>
        </c:ser>
        <c:ser>
          <c:idx val="4"/>
          <c:order val="4"/>
          <c:tx>
            <c:v>2007</c:v>
          </c:tx>
          <c:spPr>
            <a:solidFill>
              <a:srgbClr val="3B6E8F"/>
            </a:solidFill>
            <a:ln>
              <a:noFill/>
            </a:ln>
            <a:effectLst/>
            <a:scene3d>
              <a:camera prst="orthographicFront"/>
              <a:lightRig rig="threePt" dir="t">
                <a:rot lat="0" lon="0" rev="1200000"/>
              </a:lightRig>
            </a:scene3d>
            <a:sp3d/>
          </c:spPr>
          <c:invertIfNegative val="0"/>
          <c:dLbls>
            <c:dLbl>
              <c:idx val="0"/>
              <c:layout>
                <c:manualLayout>
                  <c:x val="-5.0031269543464674E-3"/>
                  <c:y val="0"/>
                </c:manualLayout>
              </c:layout>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78858</c:v>
              </c:pt>
            </c:numLit>
          </c:val>
        </c:ser>
        <c:ser>
          <c:idx val="5"/>
          <c:order val="5"/>
          <c:tx>
            <c:v>2008</c:v>
          </c:tx>
          <c:spPr>
            <a:solidFill>
              <a:srgbClr val="6E8778"/>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85368</c:v>
              </c:pt>
            </c:numLit>
          </c:val>
        </c:ser>
        <c:ser>
          <c:idx val="6"/>
          <c:order val="6"/>
          <c:tx>
            <c:v>2009</c:v>
          </c:tx>
          <c:spPr>
            <a:solidFill>
              <a:srgbClr val="956E8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78237</c:v>
              </c:pt>
            </c:numLit>
          </c:val>
        </c:ser>
        <c:ser>
          <c:idx val="7"/>
          <c:order val="7"/>
          <c:tx>
            <c:v>2010</c:v>
          </c:tx>
          <c:spPr>
            <a:solidFill>
              <a:srgbClr val="AA9F4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60471</c:v>
              </c:pt>
            </c:numLit>
          </c:val>
        </c:ser>
        <c:ser>
          <c:idx val="8"/>
          <c:order val="8"/>
          <c:tx>
            <c:v>2011</c:v>
          </c:tx>
          <c:spPr>
            <a:solidFill>
              <a:srgbClr val="D59F0F"/>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59520</c:v>
              </c:pt>
            </c:numLit>
          </c:val>
        </c:ser>
        <c:ser>
          <c:idx val="9"/>
          <c:order val="9"/>
          <c:tx>
            <c:v>2012</c:v>
          </c:tx>
          <c:spPr>
            <a:solidFill>
              <a:srgbClr val="D31245"/>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55209</c:v>
              </c:pt>
            </c:numLit>
          </c:val>
        </c:ser>
        <c:ser>
          <c:idx val="10"/>
          <c:order val="10"/>
          <c:tx>
            <c:v>2013</c:v>
          </c:tx>
          <c:spPr>
            <a:solidFill>
              <a:srgbClr val="4C243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DatosGrafico!$L$3</c:f>
              <c:numCache>
                <c:formatCode>#,##0</c:formatCode>
                <c:ptCount val="1"/>
                <c:pt idx="0">
                  <c:v>50686</c:v>
                </c:pt>
              </c:numCache>
            </c:numRef>
          </c:val>
        </c:ser>
        <c:ser>
          <c:idx val="11"/>
          <c:order val="11"/>
          <c:tx>
            <c:v>2014</c:v>
          </c:tx>
          <c:spPr>
            <a:solidFill>
              <a:srgbClr val="ABB6AB"/>
            </a:solidFill>
            <a:ln>
              <a:noFill/>
            </a:ln>
            <a:effectLst/>
          </c:spPr>
          <c:invertIfNegative val="0"/>
          <c:dPt>
            <c:idx val="0"/>
            <c:invertIfNegative val="0"/>
            <c:bubble3D val="0"/>
            <c:spPr>
              <a:solidFill>
                <a:srgbClr val="ABB6AB"/>
              </a:solidFill>
              <a:ln>
                <a:noFill/>
              </a:ln>
              <a:effectLst/>
              <a:scene3d>
                <a:camera prst="orthographicFront"/>
                <a:lightRig rig="threePt" dir="t">
                  <a:rot lat="0" lon="0" rev="1200000"/>
                </a:lightRig>
              </a:scene3d>
              <a:sp3d/>
            </c:spPr>
          </c:dPt>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DatosGrafico!$M$3</c:f>
              <c:numCache>
                <c:formatCode>#,##0</c:formatCode>
                <c:ptCount val="1"/>
                <c:pt idx="0">
                  <c:v>64650</c:v>
                </c:pt>
              </c:numCache>
            </c:numRef>
          </c:val>
        </c:ser>
        <c:ser>
          <c:idx val="12"/>
          <c:order val="12"/>
          <c:tx>
            <c:v>2015</c:v>
          </c:tx>
          <c:spPr>
            <a:solidFill>
              <a:srgbClr val="B15C1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DatosGrafico!$N$3</c:f>
              <c:numCache>
                <c:formatCode>#,##0</c:formatCode>
                <c:ptCount val="1"/>
                <c:pt idx="0">
                  <c:v>54967</c:v>
                </c:pt>
              </c:numCache>
            </c:numRef>
          </c:val>
        </c:ser>
        <c:ser>
          <c:idx val="13"/>
          <c:order val="13"/>
          <c:tx>
            <c:v>2016</c:v>
          </c:tx>
          <c:spPr>
            <a:solidFill>
              <a:srgbClr val="00B0F0"/>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DatosGrafico!$O$3</c:f>
              <c:numCache>
                <c:formatCode>#,##0</c:formatCode>
                <c:ptCount val="1"/>
                <c:pt idx="0">
                  <c:v>45020</c:v>
                </c:pt>
              </c:numCache>
            </c:numRef>
          </c:val>
        </c:ser>
        <c:dLbls>
          <c:showLegendKey val="0"/>
          <c:showVal val="1"/>
          <c:showCatName val="0"/>
          <c:showSerName val="0"/>
          <c:showPercent val="0"/>
          <c:showBubbleSize val="0"/>
        </c:dLbls>
        <c:gapWidth val="150"/>
        <c:axId val="194582992"/>
        <c:axId val="194583552"/>
      </c:barChart>
      <c:catAx>
        <c:axId val="194582992"/>
        <c:scaling>
          <c:orientation val="minMax"/>
        </c:scaling>
        <c:delete val="1"/>
        <c:axPos val="l"/>
        <c:numFmt formatCode="#,##0" sourceLinked="1"/>
        <c:majorTickMark val="none"/>
        <c:minorTickMark val="none"/>
        <c:tickLblPos val="none"/>
        <c:crossAx val="194583552"/>
        <c:crosses val="autoZero"/>
        <c:auto val="1"/>
        <c:lblAlgn val="ctr"/>
        <c:lblOffset val="100"/>
        <c:noMultiLvlLbl val="0"/>
      </c:catAx>
      <c:valAx>
        <c:axId val="194583552"/>
        <c:scaling>
          <c:orientation val="minMax"/>
        </c:scaling>
        <c:delete val="0"/>
        <c:axPos val="b"/>
        <c:numFmt formatCode="#,##0" sourceLinked="0"/>
        <c:majorTickMark val="none"/>
        <c:minorTickMark val="none"/>
        <c:tickLblPos val="nextTo"/>
        <c:crossAx val="194582992"/>
        <c:crosses val="autoZero"/>
        <c:crossBetween val="between"/>
      </c:valAx>
    </c:plotArea>
    <c:legend>
      <c:legendPos val="b"/>
      <c:layout>
        <c:manualLayout>
          <c:xMode val="edge"/>
          <c:yMode val="edge"/>
          <c:x val="0.11480014702304224"/>
          <c:y val="0.89863916133290356"/>
          <c:w val="0.80654086878193476"/>
          <c:h val="8.1867661279182213E-2"/>
        </c:manualLayout>
      </c:layout>
      <c:overlay val="0"/>
      <c:txPr>
        <a:bodyPr/>
        <a:lstStyle/>
        <a:p>
          <a:pPr>
            <a:defRPr sz="800">
              <a:solidFill>
                <a:srgbClr val="172934"/>
              </a:solidFill>
              <a:latin typeface="Georgia" pitchFamily="18" charset="0"/>
            </a:defRPr>
          </a:pPr>
          <a:endParaRPr lang="es-MX"/>
        </a:p>
      </c:txPr>
    </c:legend>
    <c:plotVisOnly val="1"/>
    <c:dispBlanksAs val="gap"/>
    <c:showDLblsOverMax val="0"/>
  </c:chart>
  <c:spPr>
    <a:ln>
      <a:noFill/>
    </a:ln>
  </c:spPr>
  <c:txPr>
    <a:bodyPr/>
    <a:lstStyle/>
    <a:p>
      <a:pPr>
        <a:defRPr sz="800" baseline="0">
          <a:latin typeface="Arial" pitchFamily="34" charset="0"/>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9.8307742782152374E-2"/>
          <c:y val="0.26388888888888951"/>
          <c:w val="0.84297703412073544"/>
          <c:h val="0.45610710119568387"/>
        </c:manualLayout>
      </c:layout>
      <c:barChart>
        <c:barDir val="bar"/>
        <c:grouping val="clustered"/>
        <c:varyColors val="0"/>
        <c:ser>
          <c:idx val="0"/>
          <c:order val="0"/>
          <c:spPr>
            <a:solidFill>
              <a:srgbClr val="006A71"/>
            </a:solidFill>
          </c:spPr>
          <c:invertIfNegative val="0"/>
          <c:dLbls>
            <c:numFmt formatCode="#,##0" sourceLinked="0"/>
            <c:spPr>
              <a:noFill/>
              <a:ln>
                <a:noFill/>
              </a:ln>
              <a:effectLst/>
            </c:spPr>
            <c:txPr>
              <a:bodyPr/>
              <a:lstStyle/>
              <a:p>
                <a:pPr>
                  <a:defRPr sz="900" b="1">
                    <a:latin typeface="Arial" pitchFamily="34" charset="0"/>
                    <a:cs typeface="Arial"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DatosGrafico!$B$5:$E$5</c:f>
              <c:strCache>
                <c:ptCount val="4"/>
                <c:pt idx="0">
                  <c:v>Ene</c:v>
                </c:pt>
                <c:pt idx="1">
                  <c:v>Feb</c:v>
                </c:pt>
                <c:pt idx="2">
                  <c:v>Mar</c:v>
                </c:pt>
                <c:pt idx="3">
                  <c:v>Abr</c:v>
                </c:pt>
              </c:strCache>
            </c:strRef>
          </c:cat>
          <c:val>
            <c:numRef>
              <c:f>DatosGrafico!$B$6:$E$6</c:f>
              <c:numCache>
                <c:formatCode>General</c:formatCode>
                <c:ptCount val="4"/>
                <c:pt idx="0">
                  <c:v>3249</c:v>
                </c:pt>
                <c:pt idx="1">
                  <c:v>4354</c:v>
                </c:pt>
                <c:pt idx="2">
                  <c:v>4260</c:v>
                </c:pt>
                <c:pt idx="3">
                  <c:v>4372</c:v>
                </c:pt>
              </c:numCache>
            </c:numRef>
          </c:val>
        </c:ser>
        <c:dLbls>
          <c:showLegendKey val="0"/>
          <c:showVal val="0"/>
          <c:showCatName val="0"/>
          <c:showSerName val="0"/>
          <c:showPercent val="0"/>
          <c:showBubbleSize val="0"/>
        </c:dLbls>
        <c:gapWidth val="150"/>
        <c:axId val="194602912"/>
        <c:axId val="194603472"/>
      </c:barChart>
      <c:catAx>
        <c:axId val="194602912"/>
        <c:scaling>
          <c:orientation val="minMax"/>
        </c:scaling>
        <c:delete val="0"/>
        <c:axPos val="l"/>
        <c:numFmt formatCode="General" sourceLinked="1"/>
        <c:majorTickMark val="out"/>
        <c:minorTickMark val="none"/>
        <c:tickLblPos val="nextTo"/>
        <c:txPr>
          <a:bodyPr/>
          <a:lstStyle/>
          <a:p>
            <a:pPr>
              <a:defRPr sz="800">
                <a:latin typeface="Georgia" pitchFamily="18" charset="0"/>
              </a:defRPr>
            </a:pPr>
            <a:endParaRPr lang="es-MX"/>
          </a:p>
        </c:txPr>
        <c:crossAx val="194603472"/>
        <c:crosses val="autoZero"/>
        <c:auto val="1"/>
        <c:lblAlgn val="ctr"/>
        <c:lblOffset val="100"/>
        <c:noMultiLvlLbl val="0"/>
      </c:catAx>
      <c:valAx>
        <c:axId val="194603472"/>
        <c:scaling>
          <c:orientation val="minMax"/>
        </c:scaling>
        <c:delete val="0"/>
        <c:axPos val="b"/>
        <c:numFmt formatCode="#,##0" sourceLinked="0"/>
        <c:majorTickMark val="out"/>
        <c:minorTickMark val="none"/>
        <c:tickLblPos val="nextTo"/>
        <c:txPr>
          <a:bodyPr/>
          <a:lstStyle/>
          <a:p>
            <a:pPr>
              <a:defRPr sz="800">
                <a:latin typeface="Arial" pitchFamily="34" charset="0"/>
                <a:cs typeface="Arial" pitchFamily="34" charset="0"/>
              </a:defRPr>
            </a:pPr>
            <a:endParaRPr lang="es-MX"/>
          </a:p>
        </c:txPr>
        <c:crossAx val="194602912"/>
        <c:crosses val="autoZero"/>
        <c:crossBetween val="between"/>
      </c:valAx>
      <c:spPr>
        <a:noFill/>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lgn="l">
              <a:defRPr>
                <a:latin typeface="Georgia" pitchFamily="18" charset="0"/>
              </a:defRPr>
            </a:pPr>
            <a:r>
              <a:rPr lang="es-MX" sz="900">
                <a:solidFill>
                  <a:srgbClr val="172934"/>
                </a:solidFill>
                <a:latin typeface="Arial" pitchFamily="34" charset="0"/>
                <a:cs typeface="Arial" pitchFamily="34" charset="0"/>
              </a:rPr>
              <a:t>Solicitudes de Acceso a la Información </a:t>
            </a:r>
          </a:p>
          <a:p>
            <a:pPr algn="l">
              <a:defRPr>
                <a:latin typeface="Georgia" pitchFamily="18" charset="0"/>
              </a:defRPr>
            </a:pPr>
            <a:r>
              <a:rPr lang="es-MX" sz="900">
                <a:solidFill>
                  <a:srgbClr val="172934"/>
                </a:solidFill>
                <a:latin typeface="Arial" pitchFamily="34" charset="0"/>
                <a:cs typeface="Arial" pitchFamily="34" charset="0"/>
              </a:rPr>
              <a:t>Acumulado 2003 -2016</a:t>
            </a:r>
          </a:p>
        </c:rich>
      </c:tx>
      <c:layout>
        <c:manualLayout>
          <c:xMode val="edge"/>
          <c:yMode val="edge"/>
          <c:x val="8.0007454689465587E-3"/>
          <c:y val="1.3888965633681754E-2"/>
        </c:manualLayout>
      </c:layout>
      <c:overlay val="0"/>
    </c:title>
    <c:autoTitleDeleted val="0"/>
    <c:plotArea>
      <c:layout>
        <c:manualLayout>
          <c:layoutTarget val="inner"/>
          <c:xMode val="edge"/>
          <c:yMode val="edge"/>
          <c:x val="0.11203395155716032"/>
          <c:y val="0.1288370094089116"/>
          <c:w val="0.78173035000459346"/>
          <c:h val="0.68555540206596988"/>
        </c:manualLayout>
      </c:layout>
      <c:barChart>
        <c:barDir val="bar"/>
        <c:grouping val="clustered"/>
        <c:varyColors val="0"/>
        <c:ser>
          <c:idx val="0"/>
          <c:order val="0"/>
          <c:tx>
            <c:v>2003</c:v>
          </c:tx>
          <c:spPr>
            <a:solidFill>
              <a:srgbClr val="B9AB97"/>
            </a:solidFill>
            <a:effectLst/>
            <a:scene3d>
              <a:camera prst="orthographicFront"/>
              <a:lightRig rig="threePt" dir="t">
                <a:rot lat="0" lon="0" rev="1200000"/>
              </a:lightRig>
            </a:scene3d>
            <a:sp3d/>
          </c:spPr>
          <c:invertIfNegative val="0"/>
          <c:dLbls>
            <c:dLbl>
              <c:idx val="0"/>
              <c:numFmt formatCode="#,##0" sourceLinked="0"/>
              <c:spPr/>
              <c:txPr>
                <a:bodyPr/>
                <a:lstStyle/>
                <a:p>
                  <a:pPr>
                    <a:defRPr b="1"/>
                  </a:pPr>
                  <a:endParaRPr lang="es-MX"/>
                </a:p>
              </c:txPr>
              <c:dLblPos val="outEnd"/>
              <c:showLegendKey val="0"/>
              <c:showVal val="1"/>
              <c:showCatName val="0"/>
              <c:showSerName val="0"/>
              <c:showPercent val="0"/>
              <c:showBubbleSize val="0"/>
            </c:dLbl>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5312</c:v>
              </c:pt>
            </c:numLit>
          </c:val>
        </c:ser>
        <c:ser>
          <c:idx val="1"/>
          <c:order val="1"/>
          <c:tx>
            <c:v>2004</c:v>
          </c:tx>
          <c:spPr>
            <a:solidFill>
              <a:srgbClr val="73AFB6"/>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28438</c:v>
              </c:pt>
            </c:numLit>
          </c:val>
        </c:ser>
        <c:ser>
          <c:idx val="2"/>
          <c:order val="2"/>
          <c:tx>
            <c:v>2005</c:v>
          </c:tx>
          <c:spPr>
            <a:solidFill>
              <a:srgbClr val="E8941A"/>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36413</c:v>
              </c:pt>
            </c:numLit>
          </c:val>
        </c:ser>
        <c:ser>
          <c:idx val="3"/>
          <c:order val="3"/>
          <c:tx>
            <c:v>2006</c:v>
          </c:tx>
          <c:spPr>
            <a:solidFill>
              <a:srgbClr val="727A35"/>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31419</c:v>
              </c:pt>
            </c:numLit>
          </c:val>
        </c:ser>
        <c:ser>
          <c:idx val="4"/>
          <c:order val="4"/>
          <c:tx>
            <c:v>2007</c:v>
          </c:tx>
          <c:spPr>
            <a:solidFill>
              <a:srgbClr val="3B6E8F"/>
            </a:solidFill>
            <a:ln>
              <a:noFill/>
            </a:ln>
            <a:effectLst/>
            <a:scene3d>
              <a:camera prst="orthographicFront"/>
              <a:lightRig rig="threePt" dir="t">
                <a:rot lat="0" lon="0" rev="1200000"/>
              </a:lightRig>
            </a:scene3d>
            <a:sp3d/>
          </c:spPr>
          <c:invertIfNegative val="0"/>
          <c:dLbls>
            <c:dLbl>
              <c:idx val="0"/>
              <c:layout>
                <c:manualLayout>
                  <c:x val="-5.0031269543464674E-3"/>
                  <c:y val="0"/>
                </c:manualLayout>
              </c:layout>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78858</c:v>
              </c:pt>
            </c:numLit>
          </c:val>
        </c:ser>
        <c:ser>
          <c:idx val="5"/>
          <c:order val="5"/>
          <c:tx>
            <c:v>2008</c:v>
          </c:tx>
          <c:spPr>
            <a:solidFill>
              <a:srgbClr val="6E8778"/>
            </a:solidFill>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85368</c:v>
              </c:pt>
            </c:numLit>
          </c:val>
        </c:ser>
        <c:ser>
          <c:idx val="6"/>
          <c:order val="6"/>
          <c:tx>
            <c:v>2009</c:v>
          </c:tx>
          <c:spPr>
            <a:solidFill>
              <a:srgbClr val="956E8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78237</c:v>
              </c:pt>
            </c:numLit>
          </c:val>
        </c:ser>
        <c:ser>
          <c:idx val="7"/>
          <c:order val="7"/>
          <c:tx>
            <c:v>2010</c:v>
          </c:tx>
          <c:spPr>
            <a:solidFill>
              <a:srgbClr val="AA9F4E"/>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60471</c:v>
              </c:pt>
            </c:numLit>
          </c:val>
        </c:ser>
        <c:ser>
          <c:idx val="8"/>
          <c:order val="8"/>
          <c:tx>
            <c:v>2011</c:v>
          </c:tx>
          <c:spPr>
            <a:solidFill>
              <a:srgbClr val="D59F0F"/>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59520</c:v>
              </c:pt>
            </c:numLit>
          </c:val>
        </c:ser>
        <c:ser>
          <c:idx val="9"/>
          <c:order val="9"/>
          <c:tx>
            <c:v>2012</c:v>
          </c:tx>
          <c:spPr>
            <a:solidFill>
              <a:srgbClr val="D31245"/>
            </a:solidFill>
            <a:ln>
              <a:noFill/>
            </a:ln>
            <a:effectLst/>
            <a:scene3d>
              <a:camera prst="orthographicFront"/>
              <a:lightRig rig="threePt" dir="t">
                <a:rot lat="0" lon="0" rev="1200000"/>
              </a:lightRig>
            </a:scene3d>
            <a:sp3d/>
          </c:spPr>
          <c:invertIfNegative val="0"/>
          <c:dLbls>
            <c:numFmt formatCode="#,##0" sourceLinked="0"/>
            <c:spPr>
              <a:noFill/>
              <a:ln>
                <a:noFill/>
              </a:ln>
              <a:effectLst/>
            </c:spPr>
            <c:txPr>
              <a:bodyPr/>
              <a:lstStyle/>
              <a:p>
                <a:pPr>
                  <a:defRPr b="1"/>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DatosGrafico!$K$3</c:f>
              <c:numCache>
                <c:formatCode>#,##0</c:formatCode>
                <c:ptCount val="1"/>
                <c:pt idx="0">
                  <c:v>55209</c:v>
                </c:pt>
              </c:numCache>
            </c:numRef>
          </c:cat>
          <c:val>
            <c:numLit>
              <c:formatCode>General</c:formatCode>
              <c:ptCount val="1"/>
              <c:pt idx="0">
                <c:v>55209</c:v>
              </c:pt>
            </c:numLit>
          </c:val>
        </c:ser>
        <c:ser>
          <c:idx val="10"/>
          <c:order val="10"/>
          <c:tx>
            <c:v>2013</c:v>
          </c:tx>
          <c:spPr>
            <a:solidFill>
              <a:srgbClr val="4C243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DatosGrafico!$L$3</c:f>
              <c:numCache>
                <c:formatCode>#,##0</c:formatCode>
                <c:ptCount val="1"/>
                <c:pt idx="0">
                  <c:v>50686</c:v>
                </c:pt>
              </c:numCache>
            </c:numRef>
          </c:val>
        </c:ser>
        <c:ser>
          <c:idx val="11"/>
          <c:order val="11"/>
          <c:tx>
            <c:v>2014</c:v>
          </c:tx>
          <c:spPr>
            <a:solidFill>
              <a:srgbClr val="ABB6AB"/>
            </a:solidFill>
            <a:ln>
              <a:noFill/>
            </a:ln>
            <a:effectLst/>
          </c:spPr>
          <c:invertIfNegative val="0"/>
          <c:dPt>
            <c:idx val="0"/>
            <c:invertIfNegative val="0"/>
            <c:bubble3D val="0"/>
            <c:spPr>
              <a:solidFill>
                <a:srgbClr val="ABB6AB"/>
              </a:solidFill>
              <a:ln>
                <a:noFill/>
              </a:ln>
              <a:effectLst/>
              <a:scene3d>
                <a:camera prst="orthographicFront"/>
                <a:lightRig rig="threePt" dir="t">
                  <a:rot lat="0" lon="0" rev="1200000"/>
                </a:lightRig>
              </a:scene3d>
              <a:sp3d/>
            </c:spPr>
          </c:dPt>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DatosGrafico!$M$3</c:f>
              <c:numCache>
                <c:formatCode>#,##0</c:formatCode>
                <c:ptCount val="1"/>
                <c:pt idx="0">
                  <c:v>64650</c:v>
                </c:pt>
              </c:numCache>
            </c:numRef>
          </c:val>
        </c:ser>
        <c:ser>
          <c:idx val="12"/>
          <c:order val="12"/>
          <c:tx>
            <c:v>2015</c:v>
          </c:tx>
          <c:spPr>
            <a:solidFill>
              <a:srgbClr val="B15C12"/>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DatosGrafico!$N$3</c:f>
              <c:numCache>
                <c:formatCode>#,##0</c:formatCode>
                <c:ptCount val="1"/>
                <c:pt idx="0">
                  <c:v>54967</c:v>
                </c:pt>
              </c:numCache>
            </c:numRef>
          </c:val>
        </c:ser>
        <c:ser>
          <c:idx val="13"/>
          <c:order val="13"/>
          <c:tx>
            <c:v>2016</c:v>
          </c:tx>
          <c:spPr>
            <a:solidFill>
              <a:srgbClr val="00B0F0"/>
            </a:solidFill>
            <a:ln>
              <a:noFill/>
            </a:ln>
            <a:effectLst/>
            <a:scene3d>
              <a:camera prst="orthographicFront"/>
              <a:lightRig rig="threePt" dir="t">
                <a:rot lat="0" lon="0" rev="1200000"/>
              </a:lightRig>
            </a:scene3d>
            <a:sp3d/>
          </c:spPr>
          <c:invertIfNegative val="0"/>
          <c:dLbls>
            <c:spPr>
              <a:noFill/>
              <a:ln>
                <a:noFill/>
              </a:ln>
              <a:effectLst/>
            </c:spPr>
            <c:txPr>
              <a:bodyPr/>
              <a:lstStyle/>
              <a:p>
                <a:pPr>
                  <a:defRPr b="1"/>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DatosGrafico!$O$3</c:f>
              <c:numCache>
                <c:formatCode>#,##0</c:formatCode>
                <c:ptCount val="1"/>
                <c:pt idx="0">
                  <c:v>45020</c:v>
                </c:pt>
              </c:numCache>
            </c:numRef>
          </c:val>
        </c:ser>
        <c:dLbls>
          <c:showLegendKey val="0"/>
          <c:showVal val="1"/>
          <c:showCatName val="0"/>
          <c:showSerName val="0"/>
          <c:showPercent val="0"/>
          <c:showBubbleSize val="0"/>
        </c:dLbls>
        <c:gapWidth val="150"/>
        <c:axId val="282845728"/>
        <c:axId val="282934528"/>
      </c:barChart>
      <c:catAx>
        <c:axId val="282845728"/>
        <c:scaling>
          <c:orientation val="minMax"/>
        </c:scaling>
        <c:delete val="1"/>
        <c:axPos val="l"/>
        <c:numFmt formatCode="#,##0" sourceLinked="1"/>
        <c:majorTickMark val="none"/>
        <c:minorTickMark val="none"/>
        <c:tickLblPos val="none"/>
        <c:crossAx val="282934528"/>
        <c:crosses val="autoZero"/>
        <c:auto val="1"/>
        <c:lblAlgn val="ctr"/>
        <c:lblOffset val="100"/>
        <c:noMultiLvlLbl val="0"/>
      </c:catAx>
      <c:valAx>
        <c:axId val="282934528"/>
        <c:scaling>
          <c:orientation val="minMax"/>
        </c:scaling>
        <c:delete val="0"/>
        <c:axPos val="b"/>
        <c:numFmt formatCode="#,##0" sourceLinked="0"/>
        <c:majorTickMark val="none"/>
        <c:minorTickMark val="none"/>
        <c:tickLblPos val="nextTo"/>
        <c:crossAx val="282845728"/>
        <c:crosses val="autoZero"/>
        <c:crossBetween val="between"/>
      </c:valAx>
    </c:plotArea>
    <c:legend>
      <c:legendPos val="b"/>
      <c:layout>
        <c:manualLayout>
          <c:xMode val="edge"/>
          <c:yMode val="edge"/>
          <c:x val="0.11480014702304224"/>
          <c:y val="0.89863916133290356"/>
          <c:w val="0.80654086878193476"/>
          <c:h val="8.1867661279182213E-2"/>
        </c:manualLayout>
      </c:layout>
      <c:overlay val="0"/>
      <c:txPr>
        <a:bodyPr/>
        <a:lstStyle/>
        <a:p>
          <a:pPr>
            <a:defRPr sz="800">
              <a:solidFill>
                <a:srgbClr val="172934"/>
              </a:solidFill>
              <a:latin typeface="Georgia" pitchFamily="18" charset="0"/>
            </a:defRPr>
          </a:pPr>
          <a:endParaRPr lang="es-MX"/>
        </a:p>
      </c:txPr>
    </c:legend>
    <c:plotVisOnly val="1"/>
    <c:dispBlanksAs val="gap"/>
    <c:showDLblsOverMax val="0"/>
  </c:chart>
  <c:spPr>
    <a:ln>
      <a:noFill/>
    </a:ln>
  </c:spPr>
  <c:txPr>
    <a:bodyPr/>
    <a:lstStyle/>
    <a:p>
      <a:pPr>
        <a:defRPr sz="800" baseline="0">
          <a:latin typeface="Arial" pitchFamily="34" charset="0"/>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9.8307742782152374E-2"/>
          <c:y val="0.1728927203065134"/>
          <c:w val="0.84297703412073544"/>
          <c:h val="0.54710343319154076"/>
        </c:manualLayout>
      </c:layout>
      <c:barChart>
        <c:barDir val="bar"/>
        <c:grouping val="clustered"/>
        <c:varyColors val="0"/>
        <c:ser>
          <c:idx val="0"/>
          <c:order val="0"/>
          <c:spPr>
            <a:solidFill>
              <a:srgbClr val="006A71"/>
            </a:solidFill>
          </c:spPr>
          <c:invertIfNegative val="0"/>
          <c:dLbls>
            <c:numFmt formatCode="#,##0" sourceLinked="0"/>
            <c:spPr>
              <a:noFill/>
              <a:ln>
                <a:noFill/>
              </a:ln>
              <a:effectLst/>
            </c:spPr>
            <c:txPr>
              <a:bodyPr/>
              <a:lstStyle/>
              <a:p>
                <a:pPr>
                  <a:defRPr sz="900" b="1">
                    <a:latin typeface="Arial" pitchFamily="34" charset="0"/>
                    <a:cs typeface="Arial"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DatosGrafico!$B$5:$F$5</c:f>
              <c:strCache>
                <c:ptCount val="5"/>
                <c:pt idx="0">
                  <c:v>Ene</c:v>
                </c:pt>
                <c:pt idx="1">
                  <c:v>Feb</c:v>
                </c:pt>
                <c:pt idx="2">
                  <c:v>Mar</c:v>
                </c:pt>
                <c:pt idx="3">
                  <c:v>Abr</c:v>
                </c:pt>
                <c:pt idx="4">
                  <c:v>May</c:v>
                </c:pt>
              </c:strCache>
            </c:strRef>
          </c:cat>
          <c:val>
            <c:numRef>
              <c:f>DatosGrafico!$B$6:$F$6</c:f>
              <c:numCache>
                <c:formatCode>General</c:formatCode>
                <c:ptCount val="5"/>
                <c:pt idx="0">
                  <c:v>3249</c:v>
                </c:pt>
                <c:pt idx="1">
                  <c:v>4354</c:v>
                </c:pt>
                <c:pt idx="2">
                  <c:v>4260</c:v>
                </c:pt>
                <c:pt idx="3">
                  <c:v>4372</c:v>
                </c:pt>
                <c:pt idx="4">
                  <c:v>4010</c:v>
                </c:pt>
              </c:numCache>
            </c:numRef>
          </c:val>
        </c:ser>
        <c:dLbls>
          <c:showLegendKey val="0"/>
          <c:showVal val="0"/>
          <c:showCatName val="0"/>
          <c:showSerName val="0"/>
          <c:showPercent val="0"/>
          <c:showBubbleSize val="0"/>
        </c:dLbls>
        <c:gapWidth val="150"/>
        <c:axId val="282937328"/>
        <c:axId val="282937888"/>
      </c:barChart>
      <c:catAx>
        <c:axId val="282937328"/>
        <c:scaling>
          <c:orientation val="minMax"/>
        </c:scaling>
        <c:delete val="0"/>
        <c:axPos val="l"/>
        <c:numFmt formatCode="General" sourceLinked="1"/>
        <c:majorTickMark val="out"/>
        <c:minorTickMark val="none"/>
        <c:tickLblPos val="nextTo"/>
        <c:txPr>
          <a:bodyPr/>
          <a:lstStyle/>
          <a:p>
            <a:pPr>
              <a:defRPr sz="800">
                <a:latin typeface="Georgia" pitchFamily="18" charset="0"/>
              </a:defRPr>
            </a:pPr>
            <a:endParaRPr lang="es-MX"/>
          </a:p>
        </c:txPr>
        <c:crossAx val="282937888"/>
        <c:crosses val="autoZero"/>
        <c:auto val="1"/>
        <c:lblAlgn val="ctr"/>
        <c:lblOffset val="100"/>
        <c:noMultiLvlLbl val="0"/>
      </c:catAx>
      <c:valAx>
        <c:axId val="282937888"/>
        <c:scaling>
          <c:orientation val="minMax"/>
        </c:scaling>
        <c:delete val="0"/>
        <c:axPos val="b"/>
        <c:numFmt formatCode="#,##0" sourceLinked="0"/>
        <c:majorTickMark val="out"/>
        <c:minorTickMark val="none"/>
        <c:tickLblPos val="nextTo"/>
        <c:txPr>
          <a:bodyPr/>
          <a:lstStyle/>
          <a:p>
            <a:pPr>
              <a:defRPr sz="800">
                <a:latin typeface="Arial" pitchFamily="34" charset="0"/>
                <a:cs typeface="Arial" pitchFamily="34" charset="0"/>
              </a:defRPr>
            </a:pPr>
            <a:endParaRPr lang="es-MX"/>
          </a:p>
        </c:txPr>
        <c:crossAx val="282937328"/>
        <c:crosses val="autoZero"/>
        <c:crossBetween val="between"/>
      </c:valAx>
      <c:spPr>
        <a:noFill/>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chart" Target="../charts/chart1.xml"/><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chart" Target="../charts/chart10.xml"/><Relationship Id="rId1" Type="http://schemas.openxmlformats.org/officeDocument/2006/relationships/image" Target="../media/image1.emf"/><Relationship Id="rId4"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12.xml"/><Relationship Id="rId1" Type="http://schemas.openxmlformats.org/officeDocument/2006/relationships/image" Target="../media/image1.emf"/><Relationship Id="rId4"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14.xml"/><Relationship Id="rId1" Type="http://schemas.openxmlformats.org/officeDocument/2006/relationships/image" Target="../media/image1.emf"/><Relationship Id="rId4"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16.xml"/><Relationship Id="rId1" Type="http://schemas.openxmlformats.org/officeDocument/2006/relationships/image" Target="../media/image1.emf"/><Relationship Id="rId4"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18.xml"/><Relationship Id="rId1" Type="http://schemas.openxmlformats.org/officeDocument/2006/relationships/image" Target="../media/image1.emf"/><Relationship Id="rId4"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chart" Target="../charts/chart2.xml"/><Relationship Id="rId1" Type="http://schemas.openxmlformats.org/officeDocument/2006/relationships/image" Target="../media/image1.emf"/><Relationship Id="rId4" Type="http://schemas.openxmlformats.org/officeDocument/2006/relationships/chart" Target="../charts/chart3.xml"/></Relationships>
</file>

<file path=xl/drawings/_rels/drawing20.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20.xml"/><Relationship Id="rId1" Type="http://schemas.openxmlformats.org/officeDocument/2006/relationships/image" Target="../media/image1.emf"/><Relationship Id="rId4"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22.xml"/><Relationship Id="rId1" Type="http://schemas.openxmlformats.org/officeDocument/2006/relationships/image" Target="../media/image1.emf"/><Relationship Id="rId4" Type="http://schemas.openxmlformats.org/officeDocument/2006/relationships/chart" Target="../charts/chart23.xml"/></Relationships>
</file>

<file path=xl/drawings/_rels/drawing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chart" Target="../charts/chart4.xml"/><Relationship Id="rId1" Type="http://schemas.openxmlformats.org/officeDocument/2006/relationships/image" Target="../media/image1.emf"/><Relationship Id="rId4" Type="http://schemas.openxmlformats.org/officeDocument/2006/relationships/chart" Target="../charts/chart5.xml"/></Relationships>
</file>

<file path=xl/drawings/_rels/drawing6.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chart" Target="../charts/chart6.xml"/><Relationship Id="rId1" Type="http://schemas.openxmlformats.org/officeDocument/2006/relationships/image" Target="../media/image1.emf"/><Relationship Id="rId4" Type="http://schemas.openxmlformats.org/officeDocument/2006/relationships/chart" Target="../charts/chart7.xml"/></Relationships>
</file>

<file path=xl/drawings/_rels/drawing8.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chart" Target="../charts/chart8.xml"/><Relationship Id="rId1" Type="http://schemas.openxmlformats.org/officeDocument/2006/relationships/image" Target="../media/image1.emf"/><Relationship Id="rId4"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8</xdr:col>
      <xdr:colOff>0</xdr:colOff>
      <xdr:row>2</xdr:row>
      <xdr:rowOff>0</xdr:rowOff>
    </xdr:from>
    <xdr:to>
      <xdr:col>8</xdr:col>
      <xdr:colOff>9525</xdr:colOff>
      <xdr:row>2</xdr:row>
      <xdr:rowOff>171450</xdr:rowOff>
    </xdr:to>
    <xdr:pic>
      <xdr:nvPicPr>
        <xdr:cNvPr id="1026" name="Imagen 3"/>
        <xdr:cNvPicPr>
          <a:picLocks noChangeAspect="1" noChangeArrowheads="1"/>
        </xdr:cNvPicPr>
      </xdr:nvPicPr>
      <xdr:blipFill>
        <a:blip xmlns:r="http://schemas.openxmlformats.org/officeDocument/2006/relationships" r:embed="rId1"/>
        <a:srcRect/>
        <a:stretch>
          <a:fillRect/>
        </a:stretch>
      </xdr:blipFill>
      <xdr:spPr bwMode="auto">
        <a:xfrm>
          <a:off x="6096000" y="561975"/>
          <a:ext cx="9525" cy="171450"/>
        </a:xfrm>
        <a:prstGeom prst="rect">
          <a:avLst/>
        </a:prstGeom>
        <a:noFill/>
      </xdr:spPr>
    </xdr:pic>
    <xdr:clientData/>
  </xdr:twoCellAnchor>
  <xdr:twoCellAnchor>
    <xdr:from>
      <xdr:col>8</xdr:col>
      <xdr:colOff>0</xdr:colOff>
      <xdr:row>2</xdr:row>
      <xdr:rowOff>0</xdr:rowOff>
    </xdr:from>
    <xdr:to>
      <xdr:col>8</xdr:col>
      <xdr:colOff>9525</xdr:colOff>
      <xdr:row>2</xdr:row>
      <xdr:rowOff>171450</xdr:rowOff>
    </xdr:to>
    <xdr:pic>
      <xdr:nvPicPr>
        <xdr:cNvPr id="1025" name="Imagen 8"/>
        <xdr:cNvPicPr>
          <a:picLocks noChangeAspect="1" noChangeArrowheads="1"/>
        </xdr:cNvPicPr>
      </xdr:nvPicPr>
      <xdr:blipFill>
        <a:blip xmlns:r="http://schemas.openxmlformats.org/officeDocument/2006/relationships" r:embed="rId1"/>
        <a:srcRect/>
        <a:stretch>
          <a:fillRect/>
        </a:stretch>
      </xdr:blipFill>
      <xdr:spPr bwMode="auto">
        <a:xfrm>
          <a:off x="6096000" y="561975"/>
          <a:ext cx="9525" cy="171450"/>
        </a:xfrm>
        <a:prstGeom prst="rect">
          <a:avLst/>
        </a:prstGeom>
        <a:noFill/>
      </xdr:spPr>
    </xdr:pic>
    <xdr:clientData/>
  </xdr:twoCellAnchor>
  <xdr:twoCellAnchor>
    <xdr:from>
      <xdr:col>7</xdr:col>
      <xdr:colOff>657225</xdr:colOff>
      <xdr:row>18</xdr:row>
      <xdr:rowOff>76200</xdr:rowOff>
    </xdr:from>
    <xdr:to>
      <xdr:col>14</xdr:col>
      <xdr:colOff>152400</xdr:colOff>
      <xdr:row>37</xdr:row>
      <xdr:rowOff>114300</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66675</xdr:colOff>
      <xdr:row>0</xdr:row>
      <xdr:rowOff>0</xdr:rowOff>
    </xdr:from>
    <xdr:to>
      <xdr:col>0</xdr:col>
      <xdr:colOff>752475</xdr:colOff>
      <xdr:row>2</xdr:row>
      <xdr:rowOff>111209</xdr:rowOff>
    </xdr:to>
    <xdr:pic>
      <xdr:nvPicPr>
        <xdr:cNvPr id="6" name="0 Imagen"/>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6675" y="0"/>
          <a:ext cx="685800" cy="65413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8</xdr:col>
      <xdr:colOff>0</xdr:colOff>
      <xdr:row>2</xdr:row>
      <xdr:rowOff>0</xdr:rowOff>
    </xdr:from>
    <xdr:to>
      <xdr:col>8</xdr:col>
      <xdr:colOff>9525</xdr:colOff>
      <xdr:row>2</xdr:row>
      <xdr:rowOff>171450</xdr:rowOff>
    </xdr:to>
    <xdr:pic>
      <xdr:nvPicPr>
        <xdr:cNvPr id="2" name="Imagen 3"/>
        <xdr:cNvPicPr>
          <a:picLocks noChangeAspect="1" noChangeArrowheads="1"/>
        </xdr:cNvPicPr>
      </xdr:nvPicPr>
      <xdr:blipFill>
        <a:blip xmlns:r="http://schemas.openxmlformats.org/officeDocument/2006/relationships" r:embed="rId1"/>
        <a:srcRect/>
        <a:stretch>
          <a:fillRect/>
        </a:stretch>
      </xdr:blipFill>
      <xdr:spPr bwMode="auto">
        <a:xfrm>
          <a:off x="5928360" y="533400"/>
          <a:ext cx="9525" cy="171450"/>
        </a:xfrm>
        <a:prstGeom prst="rect">
          <a:avLst/>
        </a:prstGeom>
        <a:noFill/>
      </xdr:spPr>
    </xdr:pic>
    <xdr:clientData/>
  </xdr:twoCellAnchor>
  <xdr:twoCellAnchor>
    <xdr:from>
      <xdr:col>8</xdr:col>
      <xdr:colOff>0</xdr:colOff>
      <xdr:row>2</xdr:row>
      <xdr:rowOff>0</xdr:rowOff>
    </xdr:from>
    <xdr:to>
      <xdr:col>8</xdr:col>
      <xdr:colOff>9525</xdr:colOff>
      <xdr:row>2</xdr:row>
      <xdr:rowOff>171450</xdr:rowOff>
    </xdr:to>
    <xdr:pic>
      <xdr:nvPicPr>
        <xdr:cNvPr id="3" name="Imagen 8"/>
        <xdr:cNvPicPr>
          <a:picLocks noChangeAspect="1" noChangeArrowheads="1"/>
        </xdr:cNvPicPr>
      </xdr:nvPicPr>
      <xdr:blipFill>
        <a:blip xmlns:r="http://schemas.openxmlformats.org/officeDocument/2006/relationships" r:embed="rId1"/>
        <a:srcRect/>
        <a:stretch>
          <a:fillRect/>
        </a:stretch>
      </xdr:blipFill>
      <xdr:spPr bwMode="auto">
        <a:xfrm>
          <a:off x="5928360" y="533400"/>
          <a:ext cx="9525" cy="171450"/>
        </a:xfrm>
        <a:prstGeom prst="rect">
          <a:avLst/>
        </a:prstGeom>
        <a:noFill/>
      </xdr:spPr>
    </xdr:pic>
    <xdr:clientData/>
  </xdr:twoCellAnchor>
  <xdr:twoCellAnchor>
    <xdr:from>
      <xdr:col>7</xdr:col>
      <xdr:colOff>489585</xdr:colOff>
      <xdr:row>18</xdr:row>
      <xdr:rowOff>99060</xdr:rowOff>
    </xdr:from>
    <xdr:to>
      <xdr:col>13</xdr:col>
      <xdr:colOff>769620</xdr:colOff>
      <xdr:row>37</xdr:row>
      <xdr:rowOff>137160</xdr:rowOff>
    </xdr:to>
    <xdr:graphicFrame macro="">
      <xdr:nvGraphicFramePr>
        <xdr:cNvPr id="4"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53340</xdr:colOff>
      <xdr:row>0</xdr:row>
      <xdr:rowOff>1</xdr:rowOff>
    </xdr:from>
    <xdr:to>
      <xdr:col>1</xdr:col>
      <xdr:colOff>91440</xdr:colOff>
      <xdr:row>4</xdr:row>
      <xdr:rowOff>30480</xdr:rowOff>
    </xdr:to>
    <xdr:pic>
      <xdr:nvPicPr>
        <xdr:cNvPr id="5" name="0 Imagen"/>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340" y="1"/>
          <a:ext cx="822960" cy="853439"/>
        </a:xfrm>
        <a:prstGeom prst="rect">
          <a:avLst/>
        </a:prstGeom>
      </xdr:spPr>
    </xdr:pic>
    <xdr:clientData/>
  </xdr:twoCellAnchor>
  <xdr:twoCellAnchor>
    <xdr:from>
      <xdr:col>0</xdr:col>
      <xdr:colOff>0</xdr:colOff>
      <xdr:row>24</xdr:row>
      <xdr:rowOff>106680</xdr:rowOff>
    </xdr:from>
    <xdr:to>
      <xdr:col>6</xdr:col>
      <xdr:colOff>0</xdr:colOff>
      <xdr:row>39</xdr:row>
      <xdr:rowOff>548640</xdr:rowOff>
    </xdr:to>
    <xdr:graphicFrame macro="">
      <xdr:nvGraphicFramePr>
        <xdr:cNvPr id="6"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0.00788</cdr:x>
      <cdr:y>0.06234</cdr:y>
    </cdr:from>
    <cdr:to>
      <cdr:x>0.68497</cdr:x>
      <cdr:y>0.22206</cdr:y>
    </cdr:to>
    <cdr:sp macro="" textlink="">
      <cdr:nvSpPr>
        <cdr:cNvPr id="2" name="1 CuadroTexto"/>
        <cdr:cNvSpPr txBox="1"/>
      </cdr:nvSpPr>
      <cdr:spPr>
        <a:xfrm xmlns:a="http://schemas.openxmlformats.org/drawingml/2006/main">
          <a:off x="33006" y="202833"/>
          <a:ext cx="2837684" cy="51968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MX" sz="900" b="1">
              <a:solidFill>
                <a:srgbClr val="172934"/>
              </a:solidFill>
              <a:latin typeface="Arial" pitchFamily="34" charset="0"/>
              <a:cs typeface="Arial" pitchFamily="34" charset="0"/>
            </a:rPr>
            <a:t>Solicitudes de Acceso</a:t>
          </a:r>
          <a:r>
            <a:rPr lang="es-MX" sz="900" b="1" baseline="0">
              <a:solidFill>
                <a:srgbClr val="172934"/>
              </a:solidFill>
              <a:latin typeface="Arial" pitchFamily="34" charset="0"/>
              <a:cs typeface="Arial" pitchFamily="34" charset="0"/>
            </a:rPr>
            <a:t> a la Información</a:t>
          </a:r>
        </a:p>
        <a:p xmlns:a="http://schemas.openxmlformats.org/drawingml/2006/main">
          <a:r>
            <a:rPr lang="es-MX" sz="900" b="1" baseline="0">
              <a:solidFill>
                <a:srgbClr val="172934"/>
              </a:solidFill>
              <a:latin typeface="Arial" pitchFamily="34" charset="0"/>
              <a:cs typeface="Arial" pitchFamily="34" charset="0"/>
            </a:rPr>
            <a:t>Acumulado 2016</a:t>
          </a:r>
          <a:endParaRPr lang="es-MX" sz="900" b="1">
            <a:solidFill>
              <a:srgbClr val="172934"/>
            </a:solidFill>
            <a:latin typeface="Arial" pitchFamily="34" charset="0"/>
            <a:cs typeface="Arial" pitchFamily="34" charset="0"/>
          </a:endParaRPr>
        </a:p>
      </cdr:txBody>
    </cdr:sp>
  </cdr:relSizeAnchor>
</c:userShapes>
</file>

<file path=xl/drawings/drawing12.xml><?xml version="1.0" encoding="utf-8"?>
<xdr:wsDr xmlns:xdr="http://schemas.openxmlformats.org/drawingml/2006/spreadsheetDrawing" xmlns:a="http://schemas.openxmlformats.org/drawingml/2006/main">
  <xdr:twoCellAnchor>
    <xdr:from>
      <xdr:col>8</xdr:col>
      <xdr:colOff>0</xdr:colOff>
      <xdr:row>2</xdr:row>
      <xdr:rowOff>0</xdr:rowOff>
    </xdr:from>
    <xdr:to>
      <xdr:col>8</xdr:col>
      <xdr:colOff>9525</xdr:colOff>
      <xdr:row>2</xdr:row>
      <xdr:rowOff>171450</xdr:rowOff>
    </xdr:to>
    <xdr:pic>
      <xdr:nvPicPr>
        <xdr:cNvPr id="2" name="Imagen 3"/>
        <xdr:cNvPicPr>
          <a:picLocks noChangeAspect="1" noChangeArrowheads="1"/>
        </xdr:cNvPicPr>
      </xdr:nvPicPr>
      <xdr:blipFill>
        <a:blip xmlns:r="http://schemas.openxmlformats.org/officeDocument/2006/relationships" r:embed="rId1"/>
        <a:srcRect/>
        <a:stretch>
          <a:fillRect/>
        </a:stretch>
      </xdr:blipFill>
      <xdr:spPr bwMode="auto">
        <a:xfrm>
          <a:off x="5928360" y="396240"/>
          <a:ext cx="9525" cy="171450"/>
        </a:xfrm>
        <a:prstGeom prst="rect">
          <a:avLst/>
        </a:prstGeom>
        <a:noFill/>
      </xdr:spPr>
    </xdr:pic>
    <xdr:clientData/>
  </xdr:twoCellAnchor>
  <xdr:twoCellAnchor>
    <xdr:from>
      <xdr:col>8</xdr:col>
      <xdr:colOff>0</xdr:colOff>
      <xdr:row>2</xdr:row>
      <xdr:rowOff>0</xdr:rowOff>
    </xdr:from>
    <xdr:to>
      <xdr:col>8</xdr:col>
      <xdr:colOff>9525</xdr:colOff>
      <xdr:row>2</xdr:row>
      <xdr:rowOff>171450</xdr:rowOff>
    </xdr:to>
    <xdr:pic>
      <xdr:nvPicPr>
        <xdr:cNvPr id="3" name="Imagen 8"/>
        <xdr:cNvPicPr>
          <a:picLocks noChangeAspect="1" noChangeArrowheads="1"/>
        </xdr:cNvPicPr>
      </xdr:nvPicPr>
      <xdr:blipFill>
        <a:blip xmlns:r="http://schemas.openxmlformats.org/officeDocument/2006/relationships" r:embed="rId1"/>
        <a:srcRect/>
        <a:stretch>
          <a:fillRect/>
        </a:stretch>
      </xdr:blipFill>
      <xdr:spPr bwMode="auto">
        <a:xfrm>
          <a:off x="5928360" y="396240"/>
          <a:ext cx="9525" cy="171450"/>
        </a:xfrm>
        <a:prstGeom prst="rect">
          <a:avLst/>
        </a:prstGeom>
        <a:noFill/>
      </xdr:spPr>
    </xdr:pic>
    <xdr:clientData/>
  </xdr:twoCellAnchor>
  <xdr:twoCellAnchor>
    <xdr:from>
      <xdr:col>7</xdr:col>
      <xdr:colOff>489585</xdr:colOff>
      <xdr:row>18</xdr:row>
      <xdr:rowOff>99060</xdr:rowOff>
    </xdr:from>
    <xdr:to>
      <xdr:col>13</xdr:col>
      <xdr:colOff>769620</xdr:colOff>
      <xdr:row>37</xdr:row>
      <xdr:rowOff>137160</xdr:rowOff>
    </xdr:to>
    <xdr:graphicFrame macro="">
      <xdr:nvGraphicFramePr>
        <xdr:cNvPr id="4"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53340</xdr:colOff>
      <xdr:row>0</xdr:row>
      <xdr:rowOff>1</xdr:rowOff>
    </xdr:from>
    <xdr:to>
      <xdr:col>1</xdr:col>
      <xdr:colOff>91440</xdr:colOff>
      <xdr:row>3</xdr:row>
      <xdr:rowOff>91440</xdr:rowOff>
    </xdr:to>
    <xdr:pic>
      <xdr:nvPicPr>
        <xdr:cNvPr id="5" name="0 Imagen"/>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340" y="1"/>
          <a:ext cx="822960" cy="716279"/>
        </a:xfrm>
        <a:prstGeom prst="rect">
          <a:avLst/>
        </a:prstGeom>
      </xdr:spPr>
    </xdr:pic>
    <xdr:clientData/>
  </xdr:twoCellAnchor>
  <xdr:twoCellAnchor>
    <xdr:from>
      <xdr:col>0</xdr:col>
      <xdr:colOff>0</xdr:colOff>
      <xdr:row>24</xdr:row>
      <xdr:rowOff>106680</xdr:rowOff>
    </xdr:from>
    <xdr:to>
      <xdr:col>6</xdr:col>
      <xdr:colOff>0</xdr:colOff>
      <xdr:row>39</xdr:row>
      <xdr:rowOff>548640</xdr:rowOff>
    </xdr:to>
    <xdr:graphicFrame macro="">
      <xdr:nvGraphicFramePr>
        <xdr:cNvPr id="6"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0.00788</cdr:x>
      <cdr:y>0.06234</cdr:y>
    </cdr:from>
    <cdr:to>
      <cdr:x>0.68497</cdr:x>
      <cdr:y>0.22206</cdr:y>
    </cdr:to>
    <cdr:sp macro="" textlink="">
      <cdr:nvSpPr>
        <cdr:cNvPr id="2" name="1 CuadroTexto"/>
        <cdr:cNvSpPr txBox="1"/>
      </cdr:nvSpPr>
      <cdr:spPr>
        <a:xfrm xmlns:a="http://schemas.openxmlformats.org/drawingml/2006/main">
          <a:off x="33006" y="202833"/>
          <a:ext cx="2837684" cy="51968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MX" sz="900" b="1">
              <a:solidFill>
                <a:srgbClr val="172934"/>
              </a:solidFill>
              <a:latin typeface="Arial" pitchFamily="34" charset="0"/>
              <a:cs typeface="Arial" pitchFamily="34" charset="0"/>
            </a:rPr>
            <a:t>Solicitudes de Acceso</a:t>
          </a:r>
          <a:r>
            <a:rPr lang="es-MX" sz="900" b="1" baseline="0">
              <a:solidFill>
                <a:srgbClr val="172934"/>
              </a:solidFill>
              <a:latin typeface="Arial" pitchFamily="34" charset="0"/>
              <a:cs typeface="Arial" pitchFamily="34" charset="0"/>
            </a:rPr>
            <a:t> a la Información</a:t>
          </a:r>
        </a:p>
        <a:p xmlns:a="http://schemas.openxmlformats.org/drawingml/2006/main">
          <a:r>
            <a:rPr lang="es-MX" sz="900" b="1" baseline="0">
              <a:solidFill>
                <a:srgbClr val="172934"/>
              </a:solidFill>
              <a:latin typeface="Arial" pitchFamily="34" charset="0"/>
              <a:cs typeface="Arial" pitchFamily="34" charset="0"/>
            </a:rPr>
            <a:t>Acumulado 2016</a:t>
          </a:r>
          <a:endParaRPr lang="es-MX" sz="900" b="1">
            <a:solidFill>
              <a:srgbClr val="172934"/>
            </a:solidFill>
            <a:latin typeface="Arial" pitchFamily="34" charset="0"/>
            <a:cs typeface="Arial" pitchFamily="34" charset="0"/>
          </a:endParaRPr>
        </a:p>
      </cdr:txBody>
    </cdr:sp>
  </cdr:relSizeAnchor>
</c:userShapes>
</file>

<file path=xl/drawings/drawing14.xml><?xml version="1.0" encoding="utf-8"?>
<xdr:wsDr xmlns:xdr="http://schemas.openxmlformats.org/drawingml/2006/spreadsheetDrawing" xmlns:a="http://schemas.openxmlformats.org/drawingml/2006/main">
  <xdr:twoCellAnchor>
    <xdr:from>
      <xdr:col>8</xdr:col>
      <xdr:colOff>0</xdr:colOff>
      <xdr:row>2</xdr:row>
      <xdr:rowOff>0</xdr:rowOff>
    </xdr:from>
    <xdr:to>
      <xdr:col>8</xdr:col>
      <xdr:colOff>9525</xdr:colOff>
      <xdr:row>2</xdr:row>
      <xdr:rowOff>171450</xdr:rowOff>
    </xdr:to>
    <xdr:pic>
      <xdr:nvPicPr>
        <xdr:cNvPr id="2" name="Imagen 3"/>
        <xdr:cNvPicPr>
          <a:picLocks noChangeAspect="1" noChangeArrowheads="1"/>
        </xdr:cNvPicPr>
      </xdr:nvPicPr>
      <xdr:blipFill>
        <a:blip xmlns:r="http://schemas.openxmlformats.org/officeDocument/2006/relationships" r:embed="rId1"/>
        <a:srcRect/>
        <a:stretch>
          <a:fillRect/>
        </a:stretch>
      </xdr:blipFill>
      <xdr:spPr bwMode="auto">
        <a:xfrm>
          <a:off x="5928360" y="396240"/>
          <a:ext cx="9525" cy="171450"/>
        </a:xfrm>
        <a:prstGeom prst="rect">
          <a:avLst/>
        </a:prstGeom>
        <a:noFill/>
      </xdr:spPr>
    </xdr:pic>
    <xdr:clientData/>
  </xdr:twoCellAnchor>
  <xdr:twoCellAnchor>
    <xdr:from>
      <xdr:col>8</xdr:col>
      <xdr:colOff>0</xdr:colOff>
      <xdr:row>2</xdr:row>
      <xdr:rowOff>0</xdr:rowOff>
    </xdr:from>
    <xdr:to>
      <xdr:col>8</xdr:col>
      <xdr:colOff>9525</xdr:colOff>
      <xdr:row>2</xdr:row>
      <xdr:rowOff>171450</xdr:rowOff>
    </xdr:to>
    <xdr:pic>
      <xdr:nvPicPr>
        <xdr:cNvPr id="3" name="Imagen 8"/>
        <xdr:cNvPicPr>
          <a:picLocks noChangeAspect="1" noChangeArrowheads="1"/>
        </xdr:cNvPicPr>
      </xdr:nvPicPr>
      <xdr:blipFill>
        <a:blip xmlns:r="http://schemas.openxmlformats.org/officeDocument/2006/relationships" r:embed="rId1"/>
        <a:srcRect/>
        <a:stretch>
          <a:fillRect/>
        </a:stretch>
      </xdr:blipFill>
      <xdr:spPr bwMode="auto">
        <a:xfrm>
          <a:off x="5928360" y="396240"/>
          <a:ext cx="9525" cy="171450"/>
        </a:xfrm>
        <a:prstGeom prst="rect">
          <a:avLst/>
        </a:prstGeom>
        <a:noFill/>
      </xdr:spPr>
    </xdr:pic>
    <xdr:clientData/>
  </xdr:twoCellAnchor>
  <xdr:twoCellAnchor>
    <xdr:from>
      <xdr:col>7</xdr:col>
      <xdr:colOff>489585</xdr:colOff>
      <xdr:row>18</xdr:row>
      <xdr:rowOff>99060</xdr:rowOff>
    </xdr:from>
    <xdr:to>
      <xdr:col>13</xdr:col>
      <xdr:colOff>769620</xdr:colOff>
      <xdr:row>37</xdr:row>
      <xdr:rowOff>137160</xdr:rowOff>
    </xdr:to>
    <xdr:graphicFrame macro="">
      <xdr:nvGraphicFramePr>
        <xdr:cNvPr id="4"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53340</xdr:colOff>
      <xdr:row>0</xdr:row>
      <xdr:rowOff>1</xdr:rowOff>
    </xdr:from>
    <xdr:to>
      <xdr:col>1</xdr:col>
      <xdr:colOff>83820</xdr:colOff>
      <xdr:row>3</xdr:row>
      <xdr:rowOff>167640</xdr:rowOff>
    </xdr:to>
    <xdr:pic>
      <xdr:nvPicPr>
        <xdr:cNvPr id="5" name="0 Imagen"/>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340" y="1"/>
          <a:ext cx="822960" cy="716279"/>
        </a:xfrm>
        <a:prstGeom prst="rect">
          <a:avLst/>
        </a:prstGeom>
      </xdr:spPr>
    </xdr:pic>
    <xdr:clientData/>
  </xdr:twoCellAnchor>
  <xdr:twoCellAnchor>
    <xdr:from>
      <xdr:col>0</xdr:col>
      <xdr:colOff>0</xdr:colOff>
      <xdr:row>24</xdr:row>
      <xdr:rowOff>106680</xdr:rowOff>
    </xdr:from>
    <xdr:to>
      <xdr:col>6</xdr:col>
      <xdr:colOff>0</xdr:colOff>
      <xdr:row>39</xdr:row>
      <xdr:rowOff>548640</xdr:rowOff>
    </xdr:to>
    <xdr:graphicFrame macro="">
      <xdr:nvGraphicFramePr>
        <xdr:cNvPr id="6"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0.00788</cdr:x>
      <cdr:y>0.06234</cdr:y>
    </cdr:from>
    <cdr:to>
      <cdr:x>0.68497</cdr:x>
      <cdr:y>0.22206</cdr:y>
    </cdr:to>
    <cdr:sp macro="" textlink="">
      <cdr:nvSpPr>
        <cdr:cNvPr id="2" name="1 CuadroTexto"/>
        <cdr:cNvSpPr txBox="1"/>
      </cdr:nvSpPr>
      <cdr:spPr>
        <a:xfrm xmlns:a="http://schemas.openxmlformats.org/drawingml/2006/main">
          <a:off x="33006" y="202833"/>
          <a:ext cx="2837684" cy="51968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MX" sz="900" b="1">
              <a:solidFill>
                <a:srgbClr val="172934"/>
              </a:solidFill>
              <a:latin typeface="Arial" pitchFamily="34" charset="0"/>
              <a:cs typeface="Arial" pitchFamily="34" charset="0"/>
            </a:rPr>
            <a:t>Solicitudes de Acceso</a:t>
          </a:r>
          <a:r>
            <a:rPr lang="es-MX" sz="900" b="1" baseline="0">
              <a:solidFill>
                <a:srgbClr val="172934"/>
              </a:solidFill>
              <a:latin typeface="Arial" pitchFamily="34" charset="0"/>
              <a:cs typeface="Arial" pitchFamily="34" charset="0"/>
            </a:rPr>
            <a:t> a la Información</a:t>
          </a:r>
        </a:p>
        <a:p xmlns:a="http://schemas.openxmlformats.org/drawingml/2006/main">
          <a:r>
            <a:rPr lang="es-MX" sz="900" b="1" baseline="0">
              <a:solidFill>
                <a:srgbClr val="172934"/>
              </a:solidFill>
              <a:latin typeface="Arial" pitchFamily="34" charset="0"/>
              <a:cs typeface="Arial" pitchFamily="34" charset="0"/>
            </a:rPr>
            <a:t>Acumulado 2016</a:t>
          </a:r>
          <a:endParaRPr lang="es-MX" sz="900" b="1">
            <a:solidFill>
              <a:srgbClr val="172934"/>
            </a:solidFill>
            <a:latin typeface="Arial" pitchFamily="34" charset="0"/>
            <a:cs typeface="Arial" pitchFamily="34" charset="0"/>
          </a:endParaRPr>
        </a:p>
      </cdr:txBody>
    </cdr:sp>
  </cdr:relSizeAnchor>
</c:userShapes>
</file>

<file path=xl/drawings/drawing16.xml><?xml version="1.0" encoding="utf-8"?>
<xdr:wsDr xmlns:xdr="http://schemas.openxmlformats.org/drawingml/2006/spreadsheetDrawing" xmlns:a="http://schemas.openxmlformats.org/drawingml/2006/main">
  <xdr:twoCellAnchor>
    <xdr:from>
      <xdr:col>8</xdr:col>
      <xdr:colOff>0</xdr:colOff>
      <xdr:row>2</xdr:row>
      <xdr:rowOff>0</xdr:rowOff>
    </xdr:from>
    <xdr:to>
      <xdr:col>8</xdr:col>
      <xdr:colOff>9525</xdr:colOff>
      <xdr:row>2</xdr:row>
      <xdr:rowOff>171450</xdr:rowOff>
    </xdr:to>
    <xdr:pic>
      <xdr:nvPicPr>
        <xdr:cNvPr id="2" name="Imagen 3"/>
        <xdr:cNvPicPr>
          <a:picLocks noChangeAspect="1" noChangeArrowheads="1"/>
        </xdr:cNvPicPr>
      </xdr:nvPicPr>
      <xdr:blipFill>
        <a:blip xmlns:r="http://schemas.openxmlformats.org/officeDocument/2006/relationships" r:embed="rId1"/>
        <a:srcRect/>
        <a:stretch>
          <a:fillRect/>
        </a:stretch>
      </xdr:blipFill>
      <xdr:spPr bwMode="auto">
        <a:xfrm>
          <a:off x="5928360" y="396240"/>
          <a:ext cx="9525" cy="171450"/>
        </a:xfrm>
        <a:prstGeom prst="rect">
          <a:avLst/>
        </a:prstGeom>
        <a:noFill/>
      </xdr:spPr>
    </xdr:pic>
    <xdr:clientData/>
  </xdr:twoCellAnchor>
  <xdr:twoCellAnchor>
    <xdr:from>
      <xdr:col>8</xdr:col>
      <xdr:colOff>0</xdr:colOff>
      <xdr:row>2</xdr:row>
      <xdr:rowOff>0</xdr:rowOff>
    </xdr:from>
    <xdr:to>
      <xdr:col>8</xdr:col>
      <xdr:colOff>9525</xdr:colOff>
      <xdr:row>2</xdr:row>
      <xdr:rowOff>171450</xdr:rowOff>
    </xdr:to>
    <xdr:pic>
      <xdr:nvPicPr>
        <xdr:cNvPr id="3" name="Imagen 8"/>
        <xdr:cNvPicPr>
          <a:picLocks noChangeAspect="1" noChangeArrowheads="1"/>
        </xdr:cNvPicPr>
      </xdr:nvPicPr>
      <xdr:blipFill>
        <a:blip xmlns:r="http://schemas.openxmlformats.org/officeDocument/2006/relationships" r:embed="rId1"/>
        <a:srcRect/>
        <a:stretch>
          <a:fillRect/>
        </a:stretch>
      </xdr:blipFill>
      <xdr:spPr bwMode="auto">
        <a:xfrm>
          <a:off x="5928360" y="396240"/>
          <a:ext cx="9525" cy="171450"/>
        </a:xfrm>
        <a:prstGeom prst="rect">
          <a:avLst/>
        </a:prstGeom>
        <a:noFill/>
      </xdr:spPr>
    </xdr:pic>
    <xdr:clientData/>
  </xdr:twoCellAnchor>
  <xdr:twoCellAnchor>
    <xdr:from>
      <xdr:col>7</xdr:col>
      <xdr:colOff>489585</xdr:colOff>
      <xdr:row>18</xdr:row>
      <xdr:rowOff>99060</xdr:rowOff>
    </xdr:from>
    <xdr:to>
      <xdr:col>13</xdr:col>
      <xdr:colOff>769620</xdr:colOff>
      <xdr:row>37</xdr:row>
      <xdr:rowOff>137160</xdr:rowOff>
    </xdr:to>
    <xdr:graphicFrame macro="">
      <xdr:nvGraphicFramePr>
        <xdr:cNvPr id="4"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53340</xdr:colOff>
      <xdr:row>0</xdr:row>
      <xdr:rowOff>1</xdr:rowOff>
    </xdr:from>
    <xdr:to>
      <xdr:col>1</xdr:col>
      <xdr:colOff>76200</xdr:colOff>
      <xdr:row>4</xdr:row>
      <xdr:rowOff>60960</xdr:rowOff>
    </xdr:to>
    <xdr:pic>
      <xdr:nvPicPr>
        <xdr:cNvPr id="5" name="0 Imagen"/>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340" y="1"/>
          <a:ext cx="815340" cy="792479"/>
        </a:xfrm>
        <a:prstGeom prst="rect">
          <a:avLst/>
        </a:prstGeom>
      </xdr:spPr>
    </xdr:pic>
    <xdr:clientData/>
  </xdr:twoCellAnchor>
  <xdr:twoCellAnchor>
    <xdr:from>
      <xdr:col>0</xdr:col>
      <xdr:colOff>0</xdr:colOff>
      <xdr:row>24</xdr:row>
      <xdr:rowOff>106680</xdr:rowOff>
    </xdr:from>
    <xdr:to>
      <xdr:col>6</xdr:col>
      <xdr:colOff>0</xdr:colOff>
      <xdr:row>39</xdr:row>
      <xdr:rowOff>548640</xdr:rowOff>
    </xdr:to>
    <xdr:graphicFrame macro="">
      <xdr:nvGraphicFramePr>
        <xdr:cNvPr id="6"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0.00788</cdr:x>
      <cdr:y>0.06234</cdr:y>
    </cdr:from>
    <cdr:to>
      <cdr:x>0.68497</cdr:x>
      <cdr:y>0.22206</cdr:y>
    </cdr:to>
    <cdr:sp macro="" textlink="">
      <cdr:nvSpPr>
        <cdr:cNvPr id="2" name="1 CuadroTexto"/>
        <cdr:cNvSpPr txBox="1"/>
      </cdr:nvSpPr>
      <cdr:spPr>
        <a:xfrm xmlns:a="http://schemas.openxmlformats.org/drawingml/2006/main">
          <a:off x="33006" y="202833"/>
          <a:ext cx="2837684" cy="51968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MX" sz="900" b="1">
              <a:solidFill>
                <a:srgbClr val="172934"/>
              </a:solidFill>
              <a:latin typeface="Arial" pitchFamily="34" charset="0"/>
              <a:cs typeface="Arial" pitchFamily="34" charset="0"/>
            </a:rPr>
            <a:t>Solicitudes de Acceso</a:t>
          </a:r>
          <a:r>
            <a:rPr lang="es-MX" sz="900" b="1" baseline="0">
              <a:solidFill>
                <a:srgbClr val="172934"/>
              </a:solidFill>
              <a:latin typeface="Arial" pitchFamily="34" charset="0"/>
              <a:cs typeface="Arial" pitchFamily="34" charset="0"/>
            </a:rPr>
            <a:t> a la Información</a:t>
          </a:r>
        </a:p>
        <a:p xmlns:a="http://schemas.openxmlformats.org/drawingml/2006/main">
          <a:r>
            <a:rPr lang="es-MX" sz="900" b="1" baseline="0">
              <a:solidFill>
                <a:srgbClr val="172934"/>
              </a:solidFill>
              <a:latin typeface="Arial" pitchFamily="34" charset="0"/>
              <a:cs typeface="Arial" pitchFamily="34" charset="0"/>
            </a:rPr>
            <a:t>Acumulado 2016</a:t>
          </a:r>
          <a:endParaRPr lang="es-MX" sz="900" b="1">
            <a:solidFill>
              <a:srgbClr val="172934"/>
            </a:solidFill>
            <a:latin typeface="Arial" pitchFamily="34" charset="0"/>
            <a:cs typeface="Arial" pitchFamily="34" charset="0"/>
          </a:endParaRPr>
        </a:p>
      </cdr:txBody>
    </cdr:sp>
  </cdr:relSizeAnchor>
</c:userShapes>
</file>

<file path=xl/drawings/drawing18.xml><?xml version="1.0" encoding="utf-8"?>
<xdr:wsDr xmlns:xdr="http://schemas.openxmlformats.org/drawingml/2006/spreadsheetDrawing" xmlns:a="http://schemas.openxmlformats.org/drawingml/2006/main">
  <xdr:twoCellAnchor>
    <xdr:from>
      <xdr:col>8</xdr:col>
      <xdr:colOff>0</xdr:colOff>
      <xdr:row>2</xdr:row>
      <xdr:rowOff>0</xdr:rowOff>
    </xdr:from>
    <xdr:to>
      <xdr:col>8</xdr:col>
      <xdr:colOff>9525</xdr:colOff>
      <xdr:row>2</xdr:row>
      <xdr:rowOff>171450</xdr:rowOff>
    </xdr:to>
    <xdr:pic>
      <xdr:nvPicPr>
        <xdr:cNvPr id="2" name="Imagen 3"/>
        <xdr:cNvPicPr>
          <a:picLocks noChangeAspect="1" noChangeArrowheads="1"/>
        </xdr:cNvPicPr>
      </xdr:nvPicPr>
      <xdr:blipFill>
        <a:blip xmlns:r="http://schemas.openxmlformats.org/officeDocument/2006/relationships" r:embed="rId1"/>
        <a:srcRect/>
        <a:stretch>
          <a:fillRect/>
        </a:stretch>
      </xdr:blipFill>
      <xdr:spPr bwMode="auto">
        <a:xfrm>
          <a:off x="5928360" y="396240"/>
          <a:ext cx="9525" cy="171450"/>
        </a:xfrm>
        <a:prstGeom prst="rect">
          <a:avLst/>
        </a:prstGeom>
        <a:noFill/>
      </xdr:spPr>
    </xdr:pic>
    <xdr:clientData/>
  </xdr:twoCellAnchor>
  <xdr:twoCellAnchor>
    <xdr:from>
      <xdr:col>8</xdr:col>
      <xdr:colOff>0</xdr:colOff>
      <xdr:row>2</xdr:row>
      <xdr:rowOff>0</xdr:rowOff>
    </xdr:from>
    <xdr:to>
      <xdr:col>8</xdr:col>
      <xdr:colOff>9525</xdr:colOff>
      <xdr:row>2</xdr:row>
      <xdr:rowOff>171450</xdr:rowOff>
    </xdr:to>
    <xdr:pic>
      <xdr:nvPicPr>
        <xdr:cNvPr id="3" name="Imagen 8"/>
        <xdr:cNvPicPr>
          <a:picLocks noChangeAspect="1" noChangeArrowheads="1"/>
        </xdr:cNvPicPr>
      </xdr:nvPicPr>
      <xdr:blipFill>
        <a:blip xmlns:r="http://schemas.openxmlformats.org/officeDocument/2006/relationships" r:embed="rId1"/>
        <a:srcRect/>
        <a:stretch>
          <a:fillRect/>
        </a:stretch>
      </xdr:blipFill>
      <xdr:spPr bwMode="auto">
        <a:xfrm>
          <a:off x="5928360" y="396240"/>
          <a:ext cx="9525" cy="171450"/>
        </a:xfrm>
        <a:prstGeom prst="rect">
          <a:avLst/>
        </a:prstGeom>
        <a:noFill/>
      </xdr:spPr>
    </xdr:pic>
    <xdr:clientData/>
  </xdr:twoCellAnchor>
  <xdr:twoCellAnchor>
    <xdr:from>
      <xdr:col>7</xdr:col>
      <xdr:colOff>489585</xdr:colOff>
      <xdr:row>18</xdr:row>
      <xdr:rowOff>99060</xdr:rowOff>
    </xdr:from>
    <xdr:to>
      <xdr:col>13</xdr:col>
      <xdr:colOff>769620</xdr:colOff>
      <xdr:row>37</xdr:row>
      <xdr:rowOff>137160</xdr:rowOff>
    </xdr:to>
    <xdr:graphicFrame macro="">
      <xdr:nvGraphicFramePr>
        <xdr:cNvPr id="4"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53340</xdr:colOff>
      <xdr:row>0</xdr:row>
      <xdr:rowOff>1</xdr:rowOff>
    </xdr:from>
    <xdr:to>
      <xdr:col>1</xdr:col>
      <xdr:colOff>68580</xdr:colOff>
      <xdr:row>5</xdr:row>
      <xdr:rowOff>0</xdr:rowOff>
    </xdr:to>
    <xdr:pic>
      <xdr:nvPicPr>
        <xdr:cNvPr id="5" name="0 Imagen"/>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340" y="1"/>
          <a:ext cx="807720" cy="883919"/>
        </a:xfrm>
        <a:prstGeom prst="rect">
          <a:avLst/>
        </a:prstGeom>
      </xdr:spPr>
    </xdr:pic>
    <xdr:clientData/>
  </xdr:twoCellAnchor>
  <xdr:twoCellAnchor>
    <xdr:from>
      <xdr:col>0</xdr:col>
      <xdr:colOff>0</xdr:colOff>
      <xdr:row>24</xdr:row>
      <xdr:rowOff>106680</xdr:rowOff>
    </xdr:from>
    <xdr:to>
      <xdr:col>6</xdr:col>
      <xdr:colOff>0</xdr:colOff>
      <xdr:row>39</xdr:row>
      <xdr:rowOff>548640</xdr:rowOff>
    </xdr:to>
    <xdr:graphicFrame macro="">
      <xdr:nvGraphicFramePr>
        <xdr:cNvPr id="6"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0.00788</cdr:x>
      <cdr:y>0.06234</cdr:y>
    </cdr:from>
    <cdr:to>
      <cdr:x>0.68497</cdr:x>
      <cdr:y>0.22206</cdr:y>
    </cdr:to>
    <cdr:sp macro="" textlink="">
      <cdr:nvSpPr>
        <cdr:cNvPr id="2" name="1 CuadroTexto"/>
        <cdr:cNvSpPr txBox="1"/>
      </cdr:nvSpPr>
      <cdr:spPr>
        <a:xfrm xmlns:a="http://schemas.openxmlformats.org/drawingml/2006/main">
          <a:off x="33006" y="202833"/>
          <a:ext cx="2837684" cy="51968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MX" sz="900" b="1">
              <a:solidFill>
                <a:srgbClr val="172934"/>
              </a:solidFill>
              <a:latin typeface="Arial" pitchFamily="34" charset="0"/>
              <a:cs typeface="Arial" pitchFamily="34" charset="0"/>
            </a:rPr>
            <a:t>Solicitudes de Acceso</a:t>
          </a:r>
          <a:r>
            <a:rPr lang="es-MX" sz="900" b="1" baseline="0">
              <a:solidFill>
                <a:srgbClr val="172934"/>
              </a:solidFill>
              <a:latin typeface="Arial" pitchFamily="34" charset="0"/>
              <a:cs typeface="Arial" pitchFamily="34" charset="0"/>
            </a:rPr>
            <a:t> a la Información</a:t>
          </a:r>
        </a:p>
        <a:p xmlns:a="http://schemas.openxmlformats.org/drawingml/2006/main">
          <a:r>
            <a:rPr lang="es-MX" sz="900" b="1" baseline="0">
              <a:solidFill>
                <a:srgbClr val="172934"/>
              </a:solidFill>
              <a:latin typeface="Arial" pitchFamily="34" charset="0"/>
              <a:cs typeface="Arial" pitchFamily="34" charset="0"/>
            </a:rPr>
            <a:t>Acumulado 2016</a:t>
          </a:r>
          <a:endParaRPr lang="es-MX" sz="900" b="1">
            <a:solidFill>
              <a:srgbClr val="172934"/>
            </a:solidFill>
            <a:latin typeface="Arial" pitchFamily="34" charset="0"/>
            <a:cs typeface="Arial" pitchFamily="34" charset="0"/>
          </a:endParaRPr>
        </a:p>
      </cdr:txBody>
    </cdr:sp>
  </cdr:relSizeAnchor>
</c:userShapes>
</file>

<file path=xl/drawings/drawing2.xml><?xml version="1.0" encoding="utf-8"?>
<xdr:wsDr xmlns:xdr="http://schemas.openxmlformats.org/drawingml/2006/spreadsheetDrawing" xmlns:a="http://schemas.openxmlformats.org/drawingml/2006/main">
  <xdr:twoCellAnchor>
    <xdr:from>
      <xdr:col>8</xdr:col>
      <xdr:colOff>0</xdr:colOff>
      <xdr:row>2</xdr:row>
      <xdr:rowOff>0</xdr:rowOff>
    </xdr:from>
    <xdr:to>
      <xdr:col>8</xdr:col>
      <xdr:colOff>9525</xdr:colOff>
      <xdr:row>2</xdr:row>
      <xdr:rowOff>171450</xdr:rowOff>
    </xdr:to>
    <xdr:pic>
      <xdr:nvPicPr>
        <xdr:cNvPr id="10" name="Imagen 3"/>
        <xdr:cNvPicPr>
          <a:picLocks noChangeAspect="1" noChangeArrowheads="1"/>
        </xdr:cNvPicPr>
      </xdr:nvPicPr>
      <xdr:blipFill>
        <a:blip xmlns:r="http://schemas.openxmlformats.org/officeDocument/2006/relationships" r:embed="rId1"/>
        <a:srcRect/>
        <a:stretch>
          <a:fillRect/>
        </a:stretch>
      </xdr:blipFill>
      <xdr:spPr bwMode="auto">
        <a:xfrm>
          <a:off x="6096000" y="542925"/>
          <a:ext cx="9525" cy="171450"/>
        </a:xfrm>
        <a:prstGeom prst="rect">
          <a:avLst/>
        </a:prstGeom>
        <a:noFill/>
      </xdr:spPr>
    </xdr:pic>
    <xdr:clientData/>
  </xdr:twoCellAnchor>
  <xdr:twoCellAnchor>
    <xdr:from>
      <xdr:col>8</xdr:col>
      <xdr:colOff>0</xdr:colOff>
      <xdr:row>2</xdr:row>
      <xdr:rowOff>0</xdr:rowOff>
    </xdr:from>
    <xdr:to>
      <xdr:col>8</xdr:col>
      <xdr:colOff>9525</xdr:colOff>
      <xdr:row>2</xdr:row>
      <xdr:rowOff>171450</xdr:rowOff>
    </xdr:to>
    <xdr:pic>
      <xdr:nvPicPr>
        <xdr:cNvPr id="13" name="Imagen 8"/>
        <xdr:cNvPicPr>
          <a:picLocks noChangeAspect="1" noChangeArrowheads="1"/>
        </xdr:cNvPicPr>
      </xdr:nvPicPr>
      <xdr:blipFill>
        <a:blip xmlns:r="http://schemas.openxmlformats.org/officeDocument/2006/relationships" r:embed="rId1"/>
        <a:srcRect/>
        <a:stretch>
          <a:fillRect/>
        </a:stretch>
      </xdr:blipFill>
      <xdr:spPr bwMode="auto">
        <a:xfrm>
          <a:off x="6096000" y="542925"/>
          <a:ext cx="9525" cy="171450"/>
        </a:xfrm>
        <a:prstGeom prst="rect">
          <a:avLst/>
        </a:prstGeom>
        <a:noFill/>
      </xdr:spPr>
    </xdr:pic>
    <xdr:clientData/>
  </xdr:twoCellAnchor>
  <xdr:twoCellAnchor>
    <xdr:from>
      <xdr:col>7</xdr:col>
      <xdr:colOff>657225</xdr:colOff>
      <xdr:row>18</xdr:row>
      <xdr:rowOff>76200</xdr:rowOff>
    </xdr:from>
    <xdr:to>
      <xdr:col>14</xdr:col>
      <xdr:colOff>152400</xdr:colOff>
      <xdr:row>37</xdr:row>
      <xdr:rowOff>114300</xdr:rowOff>
    </xdr:to>
    <xdr:graphicFrame macro="">
      <xdr:nvGraphicFramePr>
        <xdr:cNvPr id="14"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66675</xdr:colOff>
      <xdr:row>0</xdr:row>
      <xdr:rowOff>0</xdr:rowOff>
    </xdr:from>
    <xdr:to>
      <xdr:col>0</xdr:col>
      <xdr:colOff>752475</xdr:colOff>
      <xdr:row>2</xdr:row>
      <xdr:rowOff>111209</xdr:rowOff>
    </xdr:to>
    <xdr:pic>
      <xdr:nvPicPr>
        <xdr:cNvPr id="15" name="0 Imagen"/>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6675" y="0"/>
          <a:ext cx="685800" cy="654134"/>
        </a:xfrm>
        <a:prstGeom prst="rect">
          <a:avLst/>
        </a:prstGeom>
      </xdr:spPr>
    </xdr:pic>
    <xdr:clientData/>
  </xdr:twoCellAnchor>
  <xdr:twoCellAnchor>
    <xdr:from>
      <xdr:col>0</xdr:col>
      <xdr:colOff>0</xdr:colOff>
      <xdr:row>25</xdr:row>
      <xdr:rowOff>152400</xdr:rowOff>
    </xdr:from>
    <xdr:to>
      <xdr:col>6</xdr:col>
      <xdr:colOff>0</xdr:colOff>
      <xdr:row>41</xdr:row>
      <xdr:rowOff>0</xdr:rowOff>
    </xdr:to>
    <xdr:graphicFrame macro="">
      <xdr:nvGraphicFramePr>
        <xdr:cNvPr id="16"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8</xdr:col>
      <xdr:colOff>0</xdr:colOff>
      <xdr:row>2</xdr:row>
      <xdr:rowOff>0</xdr:rowOff>
    </xdr:from>
    <xdr:to>
      <xdr:col>8</xdr:col>
      <xdr:colOff>9525</xdr:colOff>
      <xdr:row>2</xdr:row>
      <xdr:rowOff>171450</xdr:rowOff>
    </xdr:to>
    <xdr:pic>
      <xdr:nvPicPr>
        <xdr:cNvPr id="2" name="Imagen 3"/>
        <xdr:cNvPicPr>
          <a:picLocks noChangeAspect="1" noChangeArrowheads="1"/>
        </xdr:cNvPicPr>
      </xdr:nvPicPr>
      <xdr:blipFill>
        <a:blip xmlns:r="http://schemas.openxmlformats.org/officeDocument/2006/relationships" r:embed="rId1"/>
        <a:srcRect/>
        <a:stretch>
          <a:fillRect/>
        </a:stretch>
      </xdr:blipFill>
      <xdr:spPr bwMode="auto">
        <a:xfrm>
          <a:off x="5928360" y="396240"/>
          <a:ext cx="9525" cy="171450"/>
        </a:xfrm>
        <a:prstGeom prst="rect">
          <a:avLst/>
        </a:prstGeom>
        <a:noFill/>
      </xdr:spPr>
    </xdr:pic>
    <xdr:clientData/>
  </xdr:twoCellAnchor>
  <xdr:twoCellAnchor>
    <xdr:from>
      <xdr:col>8</xdr:col>
      <xdr:colOff>0</xdr:colOff>
      <xdr:row>2</xdr:row>
      <xdr:rowOff>0</xdr:rowOff>
    </xdr:from>
    <xdr:to>
      <xdr:col>8</xdr:col>
      <xdr:colOff>9525</xdr:colOff>
      <xdr:row>2</xdr:row>
      <xdr:rowOff>171450</xdr:rowOff>
    </xdr:to>
    <xdr:pic>
      <xdr:nvPicPr>
        <xdr:cNvPr id="3" name="Imagen 8"/>
        <xdr:cNvPicPr>
          <a:picLocks noChangeAspect="1" noChangeArrowheads="1"/>
        </xdr:cNvPicPr>
      </xdr:nvPicPr>
      <xdr:blipFill>
        <a:blip xmlns:r="http://schemas.openxmlformats.org/officeDocument/2006/relationships" r:embed="rId1"/>
        <a:srcRect/>
        <a:stretch>
          <a:fillRect/>
        </a:stretch>
      </xdr:blipFill>
      <xdr:spPr bwMode="auto">
        <a:xfrm>
          <a:off x="5928360" y="396240"/>
          <a:ext cx="9525" cy="171450"/>
        </a:xfrm>
        <a:prstGeom prst="rect">
          <a:avLst/>
        </a:prstGeom>
        <a:noFill/>
      </xdr:spPr>
    </xdr:pic>
    <xdr:clientData/>
  </xdr:twoCellAnchor>
  <xdr:twoCellAnchor>
    <xdr:from>
      <xdr:col>7</xdr:col>
      <xdr:colOff>489585</xdr:colOff>
      <xdr:row>18</xdr:row>
      <xdr:rowOff>99060</xdr:rowOff>
    </xdr:from>
    <xdr:to>
      <xdr:col>13</xdr:col>
      <xdr:colOff>769620</xdr:colOff>
      <xdr:row>37</xdr:row>
      <xdr:rowOff>137160</xdr:rowOff>
    </xdr:to>
    <xdr:graphicFrame macro="">
      <xdr:nvGraphicFramePr>
        <xdr:cNvPr id="4"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53340</xdr:colOff>
      <xdr:row>0</xdr:row>
      <xdr:rowOff>1</xdr:rowOff>
    </xdr:from>
    <xdr:to>
      <xdr:col>1</xdr:col>
      <xdr:colOff>60960</xdr:colOff>
      <xdr:row>5</xdr:row>
      <xdr:rowOff>0</xdr:rowOff>
    </xdr:to>
    <xdr:pic>
      <xdr:nvPicPr>
        <xdr:cNvPr id="5" name="0 Imagen"/>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340" y="1"/>
          <a:ext cx="800100" cy="906779"/>
        </a:xfrm>
        <a:prstGeom prst="rect">
          <a:avLst/>
        </a:prstGeom>
      </xdr:spPr>
    </xdr:pic>
    <xdr:clientData/>
  </xdr:twoCellAnchor>
  <xdr:twoCellAnchor>
    <xdr:from>
      <xdr:col>0</xdr:col>
      <xdr:colOff>0</xdr:colOff>
      <xdr:row>24</xdr:row>
      <xdr:rowOff>106680</xdr:rowOff>
    </xdr:from>
    <xdr:to>
      <xdr:col>6</xdr:col>
      <xdr:colOff>0</xdr:colOff>
      <xdr:row>39</xdr:row>
      <xdr:rowOff>548640</xdr:rowOff>
    </xdr:to>
    <xdr:graphicFrame macro="">
      <xdr:nvGraphicFramePr>
        <xdr:cNvPr id="6"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0.00788</cdr:x>
      <cdr:y>0.06234</cdr:y>
    </cdr:from>
    <cdr:to>
      <cdr:x>0.68497</cdr:x>
      <cdr:y>0.22206</cdr:y>
    </cdr:to>
    <cdr:sp macro="" textlink="">
      <cdr:nvSpPr>
        <cdr:cNvPr id="2" name="1 CuadroTexto"/>
        <cdr:cNvSpPr txBox="1"/>
      </cdr:nvSpPr>
      <cdr:spPr>
        <a:xfrm xmlns:a="http://schemas.openxmlformats.org/drawingml/2006/main">
          <a:off x="33006" y="202833"/>
          <a:ext cx="2837684" cy="51968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MX" sz="900" b="1">
              <a:solidFill>
                <a:srgbClr val="172934"/>
              </a:solidFill>
              <a:latin typeface="Arial" pitchFamily="34" charset="0"/>
              <a:cs typeface="Arial" pitchFamily="34" charset="0"/>
            </a:rPr>
            <a:t>Solicitudes de Acceso</a:t>
          </a:r>
          <a:r>
            <a:rPr lang="es-MX" sz="900" b="1" baseline="0">
              <a:solidFill>
                <a:srgbClr val="172934"/>
              </a:solidFill>
              <a:latin typeface="Arial" pitchFamily="34" charset="0"/>
              <a:cs typeface="Arial" pitchFamily="34" charset="0"/>
            </a:rPr>
            <a:t> a la Información</a:t>
          </a:r>
        </a:p>
        <a:p xmlns:a="http://schemas.openxmlformats.org/drawingml/2006/main">
          <a:r>
            <a:rPr lang="es-MX" sz="900" b="1" baseline="0">
              <a:solidFill>
                <a:srgbClr val="172934"/>
              </a:solidFill>
              <a:latin typeface="Arial" pitchFamily="34" charset="0"/>
              <a:cs typeface="Arial" pitchFamily="34" charset="0"/>
            </a:rPr>
            <a:t>Acumulado 2016</a:t>
          </a:r>
          <a:endParaRPr lang="es-MX" sz="900" b="1">
            <a:solidFill>
              <a:srgbClr val="172934"/>
            </a:solidFill>
            <a:latin typeface="Arial" pitchFamily="34" charset="0"/>
            <a:cs typeface="Arial" pitchFamily="34" charset="0"/>
          </a:endParaRPr>
        </a:p>
      </cdr:txBody>
    </cdr:sp>
  </cdr:relSizeAnchor>
</c:userShapes>
</file>

<file path=xl/drawings/drawing22.xml><?xml version="1.0" encoding="utf-8"?>
<xdr:wsDr xmlns:xdr="http://schemas.openxmlformats.org/drawingml/2006/spreadsheetDrawing" xmlns:a="http://schemas.openxmlformats.org/drawingml/2006/main">
  <xdr:twoCellAnchor>
    <xdr:from>
      <xdr:col>8</xdr:col>
      <xdr:colOff>0</xdr:colOff>
      <xdr:row>2</xdr:row>
      <xdr:rowOff>0</xdr:rowOff>
    </xdr:from>
    <xdr:to>
      <xdr:col>8</xdr:col>
      <xdr:colOff>9525</xdr:colOff>
      <xdr:row>2</xdr:row>
      <xdr:rowOff>171450</xdr:rowOff>
    </xdr:to>
    <xdr:pic>
      <xdr:nvPicPr>
        <xdr:cNvPr id="2" name="Imagen 3"/>
        <xdr:cNvPicPr>
          <a:picLocks noChangeAspect="1" noChangeArrowheads="1"/>
        </xdr:cNvPicPr>
      </xdr:nvPicPr>
      <xdr:blipFill>
        <a:blip xmlns:r="http://schemas.openxmlformats.org/officeDocument/2006/relationships" r:embed="rId1"/>
        <a:srcRect/>
        <a:stretch>
          <a:fillRect/>
        </a:stretch>
      </xdr:blipFill>
      <xdr:spPr bwMode="auto">
        <a:xfrm>
          <a:off x="5928360" y="396240"/>
          <a:ext cx="9525" cy="171450"/>
        </a:xfrm>
        <a:prstGeom prst="rect">
          <a:avLst/>
        </a:prstGeom>
        <a:noFill/>
      </xdr:spPr>
    </xdr:pic>
    <xdr:clientData/>
  </xdr:twoCellAnchor>
  <xdr:twoCellAnchor>
    <xdr:from>
      <xdr:col>8</xdr:col>
      <xdr:colOff>0</xdr:colOff>
      <xdr:row>2</xdr:row>
      <xdr:rowOff>0</xdr:rowOff>
    </xdr:from>
    <xdr:to>
      <xdr:col>8</xdr:col>
      <xdr:colOff>9525</xdr:colOff>
      <xdr:row>2</xdr:row>
      <xdr:rowOff>171450</xdr:rowOff>
    </xdr:to>
    <xdr:pic>
      <xdr:nvPicPr>
        <xdr:cNvPr id="3" name="Imagen 8"/>
        <xdr:cNvPicPr>
          <a:picLocks noChangeAspect="1" noChangeArrowheads="1"/>
        </xdr:cNvPicPr>
      </xdr:nvPicPr>
      <xdr:blipFill>
        <a:blip xmlns:r="http://schemas.openxmlformats.org/officeDocument/2006/relationships" r:embed="rId1"/>
        <a:srcRect/>
        <a:stretch>
          <a:fillRect/>
        </a:stretch>
      </xdr:blipFill>
      <xdr:spPr bwMode="auto">
        <a:xfrm>
          <a:off x="5928360" y="396240"/>
          <a:ext cx="9525" cy="171450"/>
        </a:xfrm>
        <a:prstGeom prst="rect">
          <a:avLst/>
        </a:prstGeom>
        <a:noFill/>
      </xdr:spPr>
    </xdr:pic>
    <xdr:clientData/>
  </xdr:twoCellAnchor>
  <xdr:twoCellAnchor>
    <xdr:from>
      <xdr:col>7</xdr:col>
      <xdr:colOff>489585</xdr:colOff>
      <xdr:row>18</xdr:row>
      <xdr:rowOff>99060</xdr:rowOff>
    </xdr:from>
    <xdr:to>
      <xdr:col>13</xdr:col>
      <xdr:colOff>769620</xdr:colOff>
      <xdr:row>37</xdr:row>
      <xdr:rowOff>137160</xdr:rowOff>
    </xdr:to>
    <xdr:graphicFrame macro="">
      <xdr:nvGraphicFramePr>
        <xdr:cNvPr id="4"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53340</xdr:colOff>
      <xdr:row>0</xdr:row>
      <xdr:rowOff>1</xdr:rowOff>
    </xdr:from>
    <xdr:to>
      <xdr:col>1</xdr:col>
      <xdr:colOff>76200</xdr:colOff>
      <xdr:row>3</xdr:row>
      <xdr:rowOff>182880</xdr:rowOff>
    </xdr:to>
    <xdr:pic>
      <xdr:nvPicPr>
        <xdr:cNvPr id="5" name="0 Imagen"/>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340" y="1"/>
          <a:ext cx="807720" cy="807719"/>
        </a:xfrm>
        <a:prstGeom prst="rect">
          <a:avLst/>
        </a:prstGeom>
      </xdr:spPr>
    </xdr:pic>
    <xdr:clientData/>
  </xdr:twoCellAnchor>
  <xdr:twoCellAnchor>
    <xdr:from>
      <xdr:col>0</xdr:col>
      <xdr:colOff>0</xdr:colOff>
      <xdr:row>24</xdr:row>
      <xdr:rowOff>106680</xdr:rowOff>
    </xdr:from>
    <xdr:to>
      <xdr:col>6</xdr:col>
      <xdr:colOff>0</xdr:colOff>
      <xdr:row>39</xdr:row>
      <xdr:rowOff>548640</xdr:rowOff>
    </xdr:to>
    <xdr:graphicFrame macro="">
      <xdr:nvGraphicFramePr>
        <xdr:cNvPr id="6"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0.00788</cdr:x>
      <cdr:y>0.06234</cdr:y>
    </cdr:from>
    <cdr:to>
      <cdr:x>0.68497</cdr:x>
      <cdr:y>0.22206</cdr:y>
    </cdr:to>
    <cdr:sp macro="" textlink="">
      <cdr:nvSpPr>
        <cdr:cNvPr id="2" name="1 CuadroTexto"/>
        <cdr:cNvSpPr txBox="1"/>
      </cdr:nvSpPr>
      <cdr:spPr>
        <a:xfrm xmlns:a="http://schemas.openxmlformats.org/drawingml/2006/main">
          <a:off x="33006" y="202833"/>
          <a:ext cx="2837684" cy="51968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MX" sz="900" b="1">
              <a:solidFill>
                <a:srgbClr val="172934"/>
              </a:solidFill>
              <a:latin typeface="Arial" pitchFamily="34" charset="0"/>
              <a:cs typeface="Arial" pitchFamily="34" charset="0"/>
            </a:rPr>
            <a:t>Solicitudes de Acceso</a:t>
          </a:r>
          <a:r>
            <a:rPr lang="es-MX" sz="900" b="1" baseline="0">
              <a:solidFill>
                <a:srgbClr val="172934"/>
              </a:solidFill>
              <a:latin typeface="Arial" pitchFamily="34" charset="0"/>
              <a:cs typeface="Arial" pitchFamily="34" charset="0"/>
            </a:rPr>
            <a:t> a la Información</a:t>
          </a:r>
        </a:p>
        <a:p xmlns:a="http://schemas.openxmlformats.org/drawingml/2006/main">
          <a:r>
            <a:rPr lang="es-MX" sz="900" b="1" baseline="0">
              <a:solidFill>
                <a:srgbClr val="172934"/>
              </a:solidFill>
              <a:latin typeface="Arial" pitchFamily="34" charset="0"/>
              <a:cs typeface="Arial" pitchFamily="34" charset="0"/>
            </a:rPr>
            <a:t>Acumulado 2016</a:t>
          </a:r>
          <a:endParaRPr lang="es-MX" sz="900" b="1">
            <a:solidFill>
              <a:srgbClr val="172934"/>
            </a:solidFill>
            <a:latin typeface="Arial" pitchFamily="34" charset="0"/>
            <a:cs typeface="Arial"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0.03333</cdr:x>
      <cdr:y>0.07639</cdr:y>
    </cdr:from>
    <cdr:to>
      <cdr:x>0.71042</cdr:x>
      <cdr:y>0.23611</cdr:y>
    </cdr:to>
    <cdr:sp macro="" textlink="">
      <cdr:nvSpPr>
        <cdr:cNvPr id="2" name="1 CuadroTexto"/>
        <cdr:cNvSpPr txBox="1"/>
      </cdr:nvSpPr>
      <cdr:spPr>
        <a:xfrm xmlns:a="http://schemas.openxmlformats.org/drawingml/2006/main">
          <a:off x="152400" y="209550"/>
          <a:ext cx="3095625" cy="4381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MX" sz="900" b="1">
              <a:solidFill>
                <a:srgbClr val="172934"/>
              </a:solidFill>
              <a:latin typeface="Arial" pitchFamily="34" charset="0"/>
              <a:cs typeface="Arial" pitchFamily="34" charset="0"/>
            </a:rPr>
            <a:t>Solicitudes de Acceso</a:t>
          </a:r>
          <a:r>
            <a:rPr lang="es-MX" sz="900" b="1" baseline="0">
              <a:solidFill>
                <a:srgbClr val="172934"/>
              </a:solidFill>
              <a:latin typeface="Arial" pitchFamily="34" charset="0"/>
              <a:cs typeface="Arial" pitchFamily="34" charset="0"/>
            </a:rPr>
            <a:t> a la Información</a:t>
          </a:r>
        </a:p>
        <a:p xmlns:a="http://schemas.openxmlformats.org/drawingml/2006/main">
          <a:r>
            <a:rPr lang="es-MX" sz="900" b="1" baseline="0">
              <a:solidFill>
                <a:srgbClr val="172934"/>
              </a:solidFill>
              <a:latin typeface="Arial" pitchFamily="34" charset="0"/>
              <a:cs typeface="Arial" pitchFamily="34" charset="0"/>
            </a:rPr>
            <a:t>Acumulado 2016</a:t>
          </a:r>
          <a:endParaRPr lang="es-MX" sz="900" b="1">
            <a:solidFill>
              <a:srgbClr val="172934"/>
            </a:solidFill>
            <a:latin typeface="Arial" pitchFamily="34" charset="0"/>
            <a:cs typeface="Arial" pitchFamily="34" charset="0"/>
          </a:endParaRPr>
        </a:p>
      </cdr:txBody>
    </cdr:sp>
  </cdr:relSizeAnchor>
</c:userShapes>
</file>

<file path=xl/drawings/drawing4.xml><?xml version="1.0" encoding="utf-8"?>
<xdr:wsDr xmlns:xdr="http://schemas.openxmlformats.org/drawingml/2006/spreadsheetDrawing" xmlns:a="http://schemas.openxmlformats.org/drawingml/2006/main">
  <xdr:twoCellAnchor>
    <xdr:from>
      <xdr:col>8</xdr:col>
      <xdr:colOff>0</xdr:colOff>
      <xdr:row>2</xdr:row>
      <xdr:rowOff>0</xdr:rowOff>
    </xdr:from>
    <xdr:to>
      <xdr:col>8</xdr:col>
      <xdr:colOff>9525</xdr:colOff>
      <xdr:row>2</xdr:row>
      <xdr:rowOff>171450</xdr:rowOff>
    </xdr:to>
    <xdr:pic>
      <xdr:nvPicPr>
        <xdr:cNvPr id="2" name="Imagen 3"/>
        <xdr:cNvPicPr>
          <a:picLocks noChangeAspect="1" noChangeArrowheads="1"/>
        </xdr:cNvPicPr>
      </xdr:nvPicPr>
      <xdr:blipFill>
        <a:blip xmlns:r="http://schemas.openxmlformats.org/officeDocument/2006/relationships" r:embed="rId1"/>
        <a:srcRect/>
        <a:stretch>
          <a:fillRect/>
        </a:stretch>
      </xdr:blipFill>
      <xdr:spPr bwMode="auto">
        <a:xfrm>
          <a:off x="5928360" y="533400"/>
          <a:ext cx="9525" cy="171450"/>
        </a:xfrm>
        <a:prstGeom prst="rect">
          <a:avLst/>
        </a:prstGeom>
        <a:noFill/>
      </xdr:spPr>
    </xdr:pic>
    <xdr:clientData/>
  </xdr:twoCellAnchor>
  <xdr:twoCellAnchor>
    <xdr:from>
      <xdr:col>8</xdr:col>
      <xdr:colOff>0</xdr:colOff>
      <xdr:row>2</xdr:row>
      <xdr:rowOff>0</xdr:rowOff>
    </xdr:from>
    <xdr:to>
      <xdr:col>8</xdr:col>
      <xdr:colOff>9525</xdr:colOff>
      <xdr:row>2</xdr:row>
      <xdr:rowOff>171450</xdr:rowOff>
    </xdr:to>
    <xdr:pic>
      <xdr:nvPicPr>
        <xdr:cNvPr id="3" name="Imagen 8"/>
        <xdr:cNvPicPr>
          <a:picLocks noChangeAspect="1" noChangeArrowheads="1"/>
        </xdr:cNvPicPr>
      </xdr:nvPicPr>
      <xdr:blipFill>
        <a:blip xmlns:r="http://schemas.openxmlformats.org/officeDocument/2006/relationships" r:embed="rId1"/>
        <a:srcRect/>
        <a:stretch>
          <a:fillRect/>
        </a:stretch>
      </xdr:blipFill>
      <xdr:spPr bwMode="auto">
        <a:xfrm>
          <a:off x="5928360" y="533400"/>
          <a:ext cx="9525" cy="171450"/>
        </a:xfrm>
        <a:prstGeom prst="rect">
          <a:avLst/>
        </a:prstGeom>
        <a:noFill/>
      </xdr:spPr>
    </xdr:pic>
    <xdr:clientData/>
  </xdr:twoCellAnchor>
  <xdr:twoCellAnchor>
    <xdr:from>
      <xdr:col>7</xdr:col>
      <xdr:colOff>489585</xdr:colOff>
      <xdr:row>18</xdr:row>
      <xdr:rowOff>99060</xdr:rowOff>
    </xdr:from>
    <xdr:to>
      <xdr:col>13</xdr:col>
      <xdr:colOff>769620</xdr:colOff>
      <xdr:row>37</xdr:row>
      <xdr:rowOff>137160</xdr:rowOff>
    </xdr:to>
    <xdr:graphicFrame macro="">
      <xdr:nvGraphicFramePr>
        <xdr:cNvPr id="4"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116205</xdr:colOff>
      <xdr:row>3</xdr:row>
      <xdr:rowOff>95969</xdr:rowOff>
    </xdr:to>
    <xdr:pic>
      <xdr:nvPicPr>
        <xdr:cNvPr id="5" name="0 Imagen"/>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901065" cy="857969"/>
        </a:xfrm>
        <a:prstGeom prst="rect">
          <a:avLst/>
        </a:prstGeom>
      </xdr:spPr>
    </xdr:pic>
    <xdr:clientData/>
  </xdr:twoCellAnchor>
  <xdr:twoCellAnchor>
    <xdr:from>
      <xdr:col>0</xdr:col>
      <xdr:colOff>0</xdr:colOff>
      <xdr:row>25</xdr:row>
      <xdr:rowOff>121920</xdr:rowOff>
    </xdr:from>
    <xdr:to>
      <xdr:col>6</xdr:col>
      <xdr:colOff>0</xdr:colOff>
      <xdr:row>40</xdr:row>
      <xdr:rowOff>144780</xdr:rowOff>
    </xdr:to>
    <xdr:graphicFrame macro="">
      <xdr:nvGraphicFramePr>
        <xdr:cNvPr id="6"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0.03333</cdr:x>
      <cdr:y>0.07639</cdr:y>
    </cdr:from>
    <cdr:to>
      <cdr:x>0.71042</cdr:x>
      <cdr:y>0.23611</cdr:y>
    </cdr:to>
    <cdr:sp macro="" textlink="">
      <cdr:nvSpPr>
        <cdr:cNvPr id="2" name="1 CuadroTexto"/>
        <cdr:cNvSpPr txBox="1"/>
      </cdr:nvSpPr>
      <cdr:spPr>
        <a:xfrm xmlns:a="http://schemas.openxmlformats.org/drawingml/2006/main">
          <a:off x="152400" y="209550"/>
          <a:ext cx="3095625" cy="4381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MX" sz="900" b="1">
              <a:solidFill>
                <a:srgbClr val="172934"/>
              </a:solidFill>
              <a:latin typeface="Arial" pitchFamily="34" charset="0"/>
              <a:cs typeface="Arial" pitchFamily="34" charset="0"/>
            </a:rPr>
            <a:t>Solicitudes de Acceso</a:t>
          </a:r>
          <a:r>
            <a:rPr lang="es-MX" sz="900" b="1" baseline="0">
              <a:solidFill>
                <a:srgbClr val="172934"/>
              </a:solidFill>
              <a:latin typeface="Arial" pitchFamily="34" charset="0"/>
              <a:cs typeface="Arial" pitchFamily="34" charset="0"/>
            </a:rPr>
            <a:t> a la Información</a:t>
          </a:r>
        </a:p>
        <a:p xmlns:a="http://schemas.openxmlformats.org/drawingml/2006/main">
          <a:r>
            <a:rPr lang="es-MX" sz="900" b="1" baseline="0">
              <a:solidFill>
                <a:srgbClr val="172934"/>
              </a:solidFill>
              <a:latin typeface="Arial" pitchFamily="34" charset="0"/>
              <a:cs typeface="Arial" pitchFamily="34" charset="0"/>
            </a:rPr>
            <a:t>Acumulado 2016</a:t>
          </a:r>
          <a:endParaRPr lang="es-MX" sz="900" b="1">
            <a:solidFill>
              <a:srgbClr val="172934"/>
            </a:solidFill>
            <a:latin typeface="Arial" pitchFamily="34" charset="0"/>
            <a:cs typeface="Arial" pitchFamily="34" charset="0"/>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8</xdr:col>
      <xdr:colOff>0</xdr:colOff>
      <xdr:row>2</xdr:row>
      <xdr:rowOff>0</xdr:rowOff>
    </xdr:from>
    <xdr:to>
      <xdr:col>8</xdr:col>
      <xdr:colOff>9525</xdr:colOff>
      <xdr:row>2</xdr:row>
      <xdr:rowOff>171450</xdr:rowOff>
    </xdr:to>
    <xdr:pic>
      <xdr:nvPicPr>
        <xdr:cNvPr id="2" name="Imagen 3"/>
        <xdr:cNvPicPr>
          <a:picLocks noChangeAspect="1" noChangeArrowheads="1"/>
        </xdr:cNvPicPr>
      </xdr:nvPicPr>
      <xdr:blipFill>
        <a:blip xmlns:r="http://schemas.openxmlformats.org/officeDocument/2006/relationships" r:embed="rId1"/>
        <a:srcRect/>
        <a:stretch>
          <a:fillRect/>
        </a:stretch>
      </xdr:blipFill>
      <xdr:spPr bwMode="auto">
        <a:xfrm>
          <a:off x="5928360" y="533400"/>
          <a:ext cx="9525" cy="171450"/>
        </a:xfrm>
        <a:prstGeom prst="rect">
          <a:avLst/>
        </a:prstGeom>
        <a:noFill/>
      </xdr:spPr>
    </xdr:pic>
    <xdr:clientData/>
  </xdr:twoCellAnchor>
  <xdr:twoCellAnchor>
    <xdr:from>
      <xdr:col>8</xdr:col>
      <xdr:colOff>0</xdr:colOff>
      <xdr:row>2</xdr:row>
      <xdr:rowOff>0</xdr:rowOff>
    </xdr:from>
    <xdr:to>
      <xdr:col>8</xdr:col>
      <xdr:colOff>9525</xdr:colOff>
      <xdr:row>2</xdr:row>
      <xdr:rowOff>171450</xdr:rowOff>
    </xdr:to>
    <xdr:pic>
      <xdr:nvPicPr>
        <xdr:cNvPr id="3" name="Imagen 8"/>
        <xdr:cNvPicPr>
          <a:picLocks noChangeAspect="1" noChangeArrowheads="1"/>
        </xdr:cNvPicPr>
      </xdr:nvPicPr>
      <xdr:blipFill>
        <a:blip xmlns:r="http://schemas.openxmlformats.org/officeDocument/2006/relationships" r:embed="rId1"/>
        <a:srcRect/>
        <a:stretch>
          <a:fillRect/>
        </a:stretch>
      </xdr:blipFill>
      <xdr:spPr bwMode="auto">
        <a:xfrm>
          <a:off x="5928360" y="533400"/>
          <a:ext cx="9525" cy="171450"/>
        </a:xfrm>
        <a:prstGeom prst="rect">
          <a:avLst/>
        </a:prstGeom>
        <a:noFill/>
      </xdr:spPr>
    </xdr:pic>
    <xdr:clientData/>
  </xdr:twoCellAnchor>
  <xdr:twoCellAnchor>
    <xdr:from>
      <xdr:col>7</xdr:col>
      <xdr:colOff>489585</xdr:colOff>
      <xdr:row>18</xdr:row>
      <xdr:rowOff>99060</xdr:rowOff>
    </xdr:from>
    <xdr:to>
      <xdr:col>13</xdr:col>
      <xdr:colOff>769620</xdr:colOff>
      <xdr:row>37</xdr:row>
      <xdr:rowOff>137160</xdr:rowOff>
    </xdr:to>
    <xdr:graphicFrame macro="">
      <xdr:nvGraphicFramePr>
        <xdr:cNvPr id="4"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53340</xdr:colOff>
      <xdr:row>0</xdr:row>
      <xdr:rowOff>1</xdr:rowOff>
    </xdr:from>
    <xdr:to>
      <xdr:col>1</xdr:col>
      <xdr:colOff>220980</xdr:colOff>
      <xdr:row>3</xdr:row>
      <xdr:rowOff>137161</xdr:rowOff>
    </xdr:to>
    <xdr:pic>
      <xdr:nvPicPr>
        <xdr:cNvPr id="5" name="0 Imagen"/>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340" y="1"/>
          <a:ext cx="952500" cy="899160"/>
        </a:xfrm>
        <a:prstGeom prst="rect">
          <a:avLst/>
        </a:prstGeom>
      </xdr:spPr>
    </xdr:pic>
    <xdr:clientData/>
  </xdr:twoCellAnchor>
  <xdr:twoCellAnchor>
    <xdr:from>
      <xdr:col>0</xdr:col>
      <xdr:colOff>0</xdr:colOff>
      <xdr:row>25</xdr:row>
      <xdr:rowOff>121920</xdr:rowOff>
    </xdr:from>
    <xdr:to>
      <xdr:col>6</xdr:col>
      <xdr:colOff>0</xdr:colOff>
      <xdr:row>40</xdr:row>
      <xdr:rowOff>144780</xdr:rowOff>
    </xdr:to>
    <xdr:graphicFrame macro="">
      <xdr:nvGraphicFramePr>
        <xdr:cNvPr id="6"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0.03333</cdr:x>
      <cdr:y>0.07639</cdr:y>
    </cdr:from>
    <cdr:to>
      <cdr:x>0.71042</cdr:x>
      <cdr:y>0.23611</cdr:y>
    </cdr:to>
    <cdr:sp macro="" textlink="">
      <cdr:nvSpPr>
        <cdr:cNvPr id="2" name="1 CuadroTexto"/>
        <cdr:cNvSpPr txBox="1"/>
      </cdr:nvSpPr>
      <cdr:spPr>
        <a:xfrm xmlns:a="http://schemas.openxmlformats.org/drawingml/2006/main">
          <a:off x="152400" y="209550"/>
          <a:ext cx="3095625" cy="4381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MX" sz="900" b="1">
              <a:solidFill>
                <a:srgbClr val="172934"/>
              </a:solidFill>
              <a:latin typeface="Arial" pitchFamily="34" charset="0"/>
              <a:cs typeface="Arial" pitchFamily="34" charset="0"/>
            </a:rPr>
            <a:t>Solicitudes de Acceso</a:t>
          </a:r>
          <a:r>
            <a:rPr lang="es-MX" sz="900" b="1" baseline="0">
              <a:solidFill>
                <a:srgbClr val="172934"/>
              </a:solidFill>
              <a:latin typeface="Arial" pitchFamily="34" charset="0"/>
              <a:cs typeface="Arial" pitchFamily="34" charset="0"/>
            </a:rPr>
            <a:t> a la Información</a:t>
          </a:r>
        </a:p>
        <a:p xmlns:a="http://schemas.openxmlformats.org/drawingml/2006/main">
          <a:r>
            <a:rPr lang="es-MX" sz="900" b="1" baseline="0">
              <a:solidFill>
                <a:srgbClr val="172934"/>
              </a:solidFill>
              <a:latin typeface="Arial" pitchFamily="34" charset="0"/>
              <a:cs typeface="Arial" pitchFamily="34" charset="0"/>
            </a:rPr>
            <a:t>Acumulado 2016</a:t>
          </a:r>
          <a:endParaRPr lang="es-MX" sz="900" b="1">
            <a:solidFill>
              <a:srgbClr val="172934"/>
            </a:solidFill>
            <a:latin typeface="Arial" pitchFamily="34" charset="0"/>
            <a:cs typeface="Arial" pitchFamily="34" charset="0"/>
          </a:endParaRPr>
        </a:p>
      </cdr:txBody>
    </cdr:sp>
  </cdr:relSizeAnchor>
</c:userShapes>
</file>

<file path=xl/drawings/drawing8.xml><?xml version="1.0" encoding="utf-8"?>
<xdr:wsDr xmlns:xdr="http://schemas.openxmlformats.org/drawingml/2006/spreadsheetDrawing" xmlns:a="http://schemas.openxmlformats.org/drawingml/2006/main">
  <xdr:twoCellAnchor>
    <xdr:from>
      <xdr:col>8</xdr:col>
      <xdr:colOff>0</xdr:colOff>
      <xdr:row>2</xdr:row>
      <xdr:rowOff>0</xdr:rowOff>
    </xdr:from>
    <xdr:to>
      <xdr:col>8</xdr:col>
      <xdr:colOff>9525</xdr:colOff>
      <xdr:row>2</xdr:row>
      <xdr:rowOff>171450</xdr:rowOff>
    </xdr:to>
    <xdr:pic>
      <xdr:nvPicPr>
        <xdr:cNvPr id="2" name="Imagen 3"/>
        <xdr:cNvPicPr>
          <a:picLocks noChangeAspect="1" noChangeArrowheads="1"/>
        </xdr:cNvPicPr>
      </xdr:nvPicPr>
      <xdr:blipFill>
        <a:blip xmlns:r="http://schemas.openxmlformats.org/officeDocument/2006/relationships" r:embed="rId1"/>
        <a:srcRect/>
        <a:stretch>
          <a:fillRect/>
        </a:stretch>
      </xdr:blipFill>
      <xdr:spPr bwMode="auto">
        <a:xfrm>
          <a:off x="5928360" y="533400"/>
          <a:ext cx="9525" cy="171450"/>
        </a:xfrm>
        <a:prstGeom prst="rect">
          <a:avLst/>
        </a:prstGeom>
        <a:noFill/>
      </xdr:spPr>
    </xdr:pic>
    <xdr:clientData/>
  </xdr:twoCellAnchor>
  <xdr:twoCellAnchor>
    <xdr:from>
      <xdr:col>8</xdr:col>
      <xdr:colOff>0</xdr:colOff>
      <xdr:row>2</xdr:row>
      <xdr:rowOff>0</xdr:rowOff>
    </xdr:from>
    <xdr:to>
      <xdr:col>8</xdr:col>
      <xdr:colOff>9525</xdr:colOff>
      <xdr:row>2</xdr:row>
      <xdr:rowOff>171450</xdr:rowOff>
    </xdr:to>
    <xdr:pic>
      <xdr:nvPicPr>
        <xdr:cNvPr id="3" name="Imagen 8"/>
        <xdr:cNvPicPr>
          <a:picLocks noChangeAspect="1" noChangeArrowheads="1"/>
        </xdr:cNvPicPr>
      </xdr:nvPicPr>
      <xdr:blipFill>
        <a:blip xmlns:r="http://schemas.openxmlformats.org/officeDocument/2006/relationships" r:embed="rId1"/>
        <a:srcRect/>
        <a:stretch>
          <a:fillRect/>
        </a:stretch>
      </xdr:blipFill>
      <xdr:spPr bwMode="auto">
        <a:xfrm>
          <a:off x="5928360" y="533400"/>
          <a:ext cx="9525" cy="171450"/>
        </a:xfrm>
        <a:prstGeom prst="rect">
          <a:avLst/>
        </a:prstGeom>
        <a:noFill/>
      </xdr:spPr>
    </xdr:pic>
    <xdr:clientData/>
  </xdr:twoCellAnchor>
  <xdr:twoCellAnchor>
    <xdr:from>
      <xdr:col>7</xdr:col>
      <xdr:colOff>489585</xdr:colOff>
      <xdr:row>18</xdr:row>
      <xdr:rowOff>99060</xdr:rowOff>
    </xdr:from>
    <xdr:to>
      <xdr:col>13</xdr:col>
      <xdr:colOff>769620</xdr:colOff>
      <xdr:row>37</xdr:row>
      <xdr:rowOff>137160</xdr:rowOff>
    </xdr:to>
    <xdr:graphicFrame macro="">
      <xdr:nvGraphicFramePr>
        <xdr:cNvPr id="4"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53340</xdr:colOff>
      <xdr:row>0</xdr:row>
      <xdr:rowOff>1</xdr:rowOff>
    </xdr:from>
    <xdr:to>
      <xdr:col>1</xdr:col>
      <xdr:colOff>213360</xdr:colOff>
      <xdr:row>4</xdr:row>
      <xdr:rowOff>7620</xdr:rowOff>
    </xdr:to>
    <xdr:pic>
      <xdr:nvPicPr>
        <xdr:cNvPr id="5" name="0 Imagen"/>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340" y="1"/>
          <a:ext cx="944880" cy="967739"/>
        </a:xfrm>
        <a:prstGeom prst="rect">
          <a:avLst/>
        </a:prstGeom>
      </xdr:spPr>
    </xdr:pic>
    <xdr:clientData/>
  </xdr:twoCellAnchor>
  <xdr:twoCellAnchor>
    <xdr:from>
      <xdr:col>0</xdr:col>
      <xdr:colOff>0</xdr:colOff>
      <xdr:row>25</xdr:row>
      <xdr:rowOff>30480</xdr:rowOff>
    </xdr:from>
    <xdr:to>
      <xdr:col>6</xdr:col>
      <xdr:colOff>0</xdr:colOff>
      <xdr:row>39</xdr:row>
      <xdr:rowOff>525780</xdr:rowOff>
    </xdr:to>
    <xdr:graphicFrame macro="">
      <xdr:nvGraphicFramePr>
        <xdr:cNvPr id="6"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0.00969</cdr:x>
      <cdr:y>0.02754</cdr:y>
    </cdr:from>
    <cdr:to>
      <cdr:x>0.68678</cdr:x>
      <cdr:y>0.18726</cdr:y>
    </cdr:to>
    <cdr:sp macro="" textlink="">
      <cdr:nvSpPr>
        <cdr:cNvPr id="2" name="1 CuadroTexto"/>
        <cdr:cNvSpPr txBox="1"/>
      </cdr:nvSpPr>
      <cdr:spPr>
        <a:xfrm xmlns:a="http://schemas.openxmlformats.org/drawingml/2006/main">
          <a:off x="40626" y="73028"/>
          <a:ext cx="2837684" cy="4235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MX" sz="900" b="1">
              <a:solidFill>
                <a:srgbClr val="172934"/>
              </a:solidFill>
              <a:latin typeface="Arial" pitchFamily="34" charset="0"/>
              <a:cs typeface="Arial" pitchFamily="34" charset="0"/>
            </a:rPr>
            <a:t>Solicitudes de Acceso</a:t>
          </a:r>
          <a:r>
            <a:rPr lang="es-MX" sz="900" b="1" baseline="0">
              <a:solidFill>
                <a:srgbClr val="172934"/>
              </a:solidFill>
              <a:latin typeface="Arial" pitchFamily="34" charset="0"/>
              <a:cs typeface="Arial" pitchFamily="34" charset="0"/>
            </a:rPr>
            <a:t> a la Información</a:t>
          </a:r>
        </a:p>
        <a:p xmlns:a="http://schemas.openxmlformats.org/drawingml/2006/main">
          <a:r>
            <a:rPr lang="es-MX" sz="900" b="1" baseline="0">
              <a:solidFill>
                <a:srgbClr val="172934"/>
              </a:solidFill>
              <a:latin typeface="Arial" pitchFamily="34" charset="0"/>
              <a:cs typeface="Arial" pitchFamily="34" charset="0"/>
            </a:rPr>
            <a:t>Acumulado 2016</a:t>
          </a:r>
          <a:endParaRPr lang="es-MX" sz="900" b="1">
            <a:solidFill>
              <a:srgbClr val="172934"/>
            </a:solidFill>
            <a:latin typeface="Arial" pitchFamily="34" charset="0"/>
            <a:cs typeface="Arial" pitchFamily="34" charset="0"/>
          </a:endParaRPr>
        </a:p>
      </cdr:txBody>
    </cdr:sp>
  </cdr:relSizeAnchor>
</c:userShape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7"/>
  <sheetViews>
    <sheetView workbookViewId="0">
      <selection activeCell="L10" sqref="L10"/>
    </sheetView>
  </sheetViews>
  <sheetFormatPr baseColWidth="10" defaultRowHeight="14.4" x14ac:dyDescent="0.3"/>
  <sheetData>
    <row r="2" spans="1:15" x14ac:dyDescent="0.3">
      <c r="A2" s="16" t="s">
        <v>4</v>
      </c>
      <c r="B2" s="12">
        <v>2003</v>
      </c>
      <c r="C2" s="12">
        <v>2004</v>
      </c>
      <c r="D2" s="12">
        <v>2005</v>
      </c>
      <c r="E2" s="12">
        <v>2006</v>
      </c>
      <c r="F2" s="12">
        <v>2007</v>
      </c>
      <c r="G2" s="12">
        <v>2008</v>
      </c>
      <c r="H2" s="12">
        <v>2009</v>
      </c>
      <c r="I2" s="12">
        <v>2010</v>
      </c>
      <c r="J2" s="12">
        <v>2011</v>
      </c>
      <c r="K2" s="12">
        <v>2012</v>
      </c>
      <c r="L2" s="12">
        <v>2013</v>
      </c>
      <c r="M2" s="12">
        <v>2014</v>
      </c>
      <c r="N2" s="12">
        <v>2015</v>
      </c>
      <c r="O2" s="12">
        <v>2016</v>
      </c>
    </row>
    <row r="3" spans="1:15" x14ac:dyDescent="0.3">
      <c r="A3" s="16" t="s">
        <v>5</v>
      </c>
      <c r="B3" s="11">
        <v>5312</v>
      </c>
      <c r="C3" s="11">
        <v>28438</v>
      </c>
      <c r="D3" s="11">
        <v>36413</v>
      </c>
      <c r="E3" s="11">
        <v>31419</v>
      </c>
      <c r="F3" s="11">
        <v>78858</v>
      </c>
      <c r="G3" s="11">
        <v>85368</v>
      </c>
      <c r="H3" s="11">
        <v>78237</v>
      </c>
      <c r="I3" s="11">
        <v>60471</v>
      </c>
      <c r="J3" s="11">
        <v>59520</v>
      </c>
      <c r="K3" s="11">
        <v>55209</v>
      </c>
      <c r="L3" s="11">
        <v>50686</v>
      </c>
      <c r="M3" s="11">
        <v>64650</v>
      </c>
      <c r="N3" s="11">
        <v>54967</v>
      </c>
      <c r="O3" s="11">
        <v>45020</v>
      </c>
    </row>
    <row r="4" spans="1:15" x14ac:dyDescent="0.3">
      <c r="A4" s="16"/>
    </row>
    <row r="5" spans="1:15" x14ac:dyDescent="0.3">
      <c r="A5" s="16" t="s">
        <v>13</v>
      </c>
      <c r="B5" s="13" t="s">
        <v>22</v>
      </c>
      <c r="C5" s="13" t="s">
        <v>23</v>
      </c>
      <c r="D5" s="13" t="s">
        <v>30</v>
      </c>
      <c r="E5" s="13" t="s">
        <v>32</v>
      </c>
      <c r="F5" s="13" t="s">
        <v>36</v>
      </c>
      <c r="G5" s="13" t="s">
        <v>39</v>
      </c>
      <c r="H5" s="13" t="s">
        <v>44</v>
      </c>
      <c r="I5" s="13" t="s">
        <v>47</v>
      </c>
      <c r="J5" s="13" t="s">
        <v>50</v>
      </c>
      <c r="K5" s="13" t="s">
        <v>53</v>
      </c>
      <c r="L5" s="13" t="s">
        <v>55</v>
      </c>
      <c r="M5" s="13" t="s">
        <v>58</v>
      </c>
    </row>
    <row r="6" spans="1:15" x14ac:dyDescent="0.3">
      <c r="A6" s="16"/>
      <c r="B6" s="12">
        <v>3249</v>
      </c>
      <c r="C6" s="12">
        <v>4354</v>
      </c>
      <c r="D6" s="12">
        <v>4260</v>
      </c>
      <c r="E6" s="12">
        <v>4372</v>
      </c>
      <c r="F6" s="12">
        <v>4010</v>
      </c>
      <c r="G6" s="12">
        <v>4019</v>
      </c>
      <c r="H6" s="12">
        <v>2196</v>
      </c>
      <c r="I6" s="12">
        <v>3789</v>
      </c>
      <c r="J6" s="12">
        <v>4800</v>
      </c>
      <c r="K6" s="12">
        <v>4674</v>
      </c>
      <c r="L6" s="12">
        <v>3944</v>
      </c>
      <c r="M6" s="12">
        <v>1353</v>
      </c>
    </row>
    <row r="7" spans="1:15" x14ac:dyDescent="0.3">
      <c r="A7" s="16"/>
    </row>
  </sheetData>
  <pageMargins left="0.7" right="0.7" top="0.75" bottom="0.75" header="0.3" footer="0.3"/>
  <pageSetup paperSize="12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1"/>
  <sheetViews>
    <sheetView workbookViewId="0">
      <selection sqref="A1:XFD1048576"/>
    </sheetView>
  </sheetViews>
  <sheetFormatPr baseColWidth="10" defaultColWidth="11.44140625" defaultRowHeight="13.8" x14ac:dyDescent="0.25"/>
  <cols>
    <col min="1" max="5" width="11.44140625" style="1"/>
    <col min="6" max="6" width="3.88671875" style="1" customWidth="1"/>
    <col min="7" max="7" width="13.88671875" style="1" customWidth="1"/>
    <col min="8" max="16384" width="11.44140625" style="1"/>
  </cols>
  <sheetData>
    <row r="1" spans="1:14" ht="17.399999999999999" customHeight="1" x14ac:dyDescent="0.25">
      <c r="N1" s="3" t="s">
        <v>15</v>
      </c>
    </row>
    <row r="2" spans="1:14" x14ac:dyDescent="0.25">
      <c r="N2" s="3" t="s">
        <v>12</v>
      </c>
    </row>
    <row r="3" spans="1:14" ht="18" x14ac:dyDescent="0.35">
      <c r="A3" s="23" t="s">
        <v>0</v>
      </c>
      <c r="B3" s="23"/>
      <c r="C3" s="23"/>
      <c r="D3" s="23"/>
      <c r="E3" s="23"/>
      <c r="F3" s="23"/>
      <c r="G3" s="23"/>
      <c r="H3" s="23"/>
      <c r="I3" s="23"/>
      <c r="J3" s="23"/>
      <c r="K3" s="23"/>
      <c r="L3" s="23"/>
      <c r="M3" s="23"/>
      <c r="N3" s="23"/>
    </row>
    <row r="4" spans="1:14" ht="15.6" x14ac:dyDescent="0.3">
      <c r="A4" s="24" t="s">
        <v>48</v>
      </c>
      <c r="B4" s="24"/>
      <c r="C4" s="24"/>
      <c r="D4" s="24"/>
      <c r="E4" s="24"/>
      <c r="F4" s="24"/>
      <c r="G4" s="24"/>
      <c r="H4" s="24"/>
      <c r="I4" s="24"/>
      <c r="J4" s="24"/>
      <c r="K4" s="24"/>
      <c r="L4" s="24"/>
      <c r="M4" s="24"/>
      <c r="N4" s="24"/>
    </row>
    <row r="5" spans="1:14" ht="6.75" customHeight="1" thickBot="1" x14ac:dyDescent="0.3">
      <c r="A5" s="2"/>
      <c r="B5" s="2"/>
      <c r="C5" s="2"/>
      <c r="D5" s="2"/>
      <c r="E5" s="2"/>
      <c r="F5" s="2"/>
      <c r="G5" s="2"/>
      <c r="H5" s="2"/>
      <c r="I5" s="2"/>
      <c r="J5" s="2"/>
      <c r="K5" s="2"/>
      <c r="L5" s="2"/>
      <c r="M5" s="2"/>
      <c r="N5" s="2"/>
    </row>
    <row r="6" spans="1:14" ht="18" x14ac:dyDescent="0.35">
      <c r="A6" s="10" t="s">
        <v>1</v>
      </c>
      <c r="G6" s="4"/>
    </row>
    <row r="7" spans="1:14" ht="27.6" x14ac:dyDescent="0.35">
      <c r="A7" s="10" t="s">
        <v>27</v>
      </c>
      <c r="E7" s="17" t="s">
        <v>25</v>
      </c>
      <c r="G7" s="15" t="s">
        <v>26</v>
      </c>
      <c r="I7" s="10" t="s">
        <v>49</v>
      </c>
    </row>
    <row r="8" spans="1:14" x14ac:dyDescent="0.25">
      <c r="G8" s="5"/>
    </row>
    <row r="9" spans="1:14" x14ac:dyDescent="0.25">
      <c r="A9" s="5" t="s">
        <v>8</v>
      </c>
      <c r="B9" s="5"/>
      <c r="C9" s="5"/>
      <c r="E9" s="8">
        <f>E12+E14</f>
        <v>4800</v>
      </c>
      <c r="F9" s="5"/>
      <c r="G9" s="8">
        <f>G12+G14</f>
        <v>35049</v>
      </c>
      <c r="I9" s="9" t="s">
        <v>10</v>
      </c>
      <c r="J9" s="5"/>
      <c r="K9" s="5"/>
      <c r="N9" s="8">
        <f>N12+N14</f>
        <v>724597</v>
      </c>
    </row>
    <row r="10" spans="1:14" x14ac:dyDescent="0.25">
      <c r="A10" s="5" t="s">
        <v>9</v>
      </c>
      <c r="B10" s="5"/>
      <c r="C10" s="5"/>
      <c r="E10" s="7"/>
      <c r="F10" s="5"/>
      <c r="G10" s="5"/>
      <c r="I10" s="9" t="s">
        <v>11</v>
      </c>
      <c r="J10" s="5"/>
      <c r="K10" s="5"/>
      <c r="N10" s="8"/>
    </row>
    <row r="11" spans="1:14" x14ac:dyDescent="0.25">
      <c r="A11" s="5"/>
      <c r="B11" s="5"/>
      <c r="C11" s="5"/>
      <c r="D11" s="5"/>
      <c r="E11" s="5"/>
      <c r="F11" s="5"/>
      <c r="G11" s="5"/>
      <c r="I11" s="5"/>
      <c r="J11" s="5"/>
      <c r="K11" s="5"/>
      <c r="N11" s="9"/>
    </row>
    <row r="12" spans="1:14" x14ac:dyDescent="0.25">
      <c r="A12" s="5" t="s">
        <v>2</v>
      </c>
      <c r="B12" s="5"/>
      <c r="C12" s="5"/>
      <c r="D12" s="5"/>
      <c r="E12" s="7">
        <v>4544</v>
      </c>
      <c r="F12" s="5"/>
      <c r="G12" s="7">
        <f>E12+Enero!E12+'Ene-Feb'!E12+'Ene-Mar'!E12+'Ene-Abr'!E12+'Ene-May'!E12+'Ene-Jun'!E12+'Ene-Jul'!E12+'Ene-Ago'!E12</f>
        <v>33331</v>
      </c>
      <c r="I12" s="5" t="s">
        <v>2</v>
      </c>
      <c r="J12" s="5"/>
      <c r="K12" s="5"/>
      <c r="N12" s="18">
        <f>'Ene-Ago'!N12+'Ene-Sep'!E12</f>
        <v>702678</v>
      </c>
    </row>
    <row r="13" spans="1:14" x14ac:dyDescent="0.25">
      <c r="A13" s="5"/>
      <c r="B13" s="5"/>
      <c r="C13" s="5"/>
      <c r="D13" s="5"/>
      <c r="E13" s="5"/>
      <c r="F13" s="5"/>
      <c r="G13" s="5"/>
      <c r="I13" s="5"/>
      <c r="J13" s="5"/>
      <c r="K13" s="5"/>
      <c r="N13" s="19"/>
    </row>
    <row r="14" spans="1:14" x14ac:dyDescent="0.25">
      <c r="A14" s="5" t="s">
        <v>17</v>
      </c>
      <c r="B14" s="5"/>
      <c r="C14" s="5"/>
      <c r="D14" s="5"/>
      <c r="E14" s="5">
        <v>256</v>
      </c>
      <c r="F14" s="5"/>
      <c r="G14" s="7">
        <f>E14+Enero!E14+'Ene-Feb'!E14+'Ene-Mar'!E14+'Ene-Abr'!E14+'Ene-May'!E14+'Ene-Jun'!E14+'Ene-Jul'!E14+'Ene-Ago'!E14</f>
        <v>1718</v>
      </c>
      <c r="I14" s="5" t="s">
        <v>17</v>
      </c>
      <c r="J14" s="5"/>
      <c r="K14" s="5"/>
      <c r="N14" s="18">
        <f>'Ene-Ago'!N14+'Ene-Sep'!E14</f>
        <v>21919</v>
      </c>
    </row>
    <row r="15" spans="1:14" ht="14.4" thickBot="1" x14ac:dyDescent="0.3">
      <c r="A15" s="2"/>
      <c r="B15" s="2"/>
      <c r="C15" s="2"/>
      <c r="D15" s="2"/>
      <c r="E15" s="2"/>
      <c r="F15" s="2"/>
      <c r="G15" s="21"/>
      <c r="H15" s="2"/>
      <c r="I15" s="2"/>
      <c r="J15" s="2"/>
      <c r="K15" s="2"/>
      <c r="L15" s="2"/>
      <c r="M15" s="2"/>
      <c r="N15" s="2"/>
    </row>
    <row r="16" spans="1:14" x14ac:dyDescent="0.25">
      <c r="A16" s="5" t="s">
        <v>6</v>
      </c>
      <c r="B16" s="5"/>
      <c r="C16" s="5"/>
      <c r="D16" s="5"/>
      <c r="E16" s="5"/>
      <c r="F16" s="5"/>
      <c r="G16" s="20"/>
      <c r="I16" s="5" t="s">
        <v>6</v>
      </c>
      <c r="J16" s="5"/>
      <c r="K16" s="5"/>
      <c r="L16" s="7"/>
    </row>
    <row r="17" spans="1:15" x14ac:dyDescent="0.25">
      <c r="A17" s="5" t="s">
        <v>7</v>
      </c>
      <c r="B17" s="5"/>
      <c r="C17" s="5"/>
      <c r="D17" s="5"/>
      <c r="E17" s="5">
        <v>397</v>
      </c>
      <c r="F17" s="5"/>
      <c r="G17" s="7">
        <f>E17+Enero!E17+'Ene-Feb'!E17+'Ene-Mar'!E17+'Ene-Abr'!E17+'Ene-May'!E17+'Ene-Jun'!E17+'Ene-Jul'!E17+'Ene-Ago'!E17</f>
        <v>2328</v>
      </c>
      <c r="I17" s="5" t="s">
        <v>7</v>
      </c>
      <c r="J17" s="5"/>
      <c r="K17" s="5"/>
      <c r="N17" s="18">
        <f>'Ene-Ago'!N17+'Ene-Sep'!E17</f>
        <v>11983</v>
      </c>
      <c r="O17" s="20"/>
    </row>
    <row r="18" spans="1:15" ht="14.4" thickBot="1" x14ac:dyDescent="0.3">
      <c r="A18" s="2"/>
      <c r="B18" s="2"/>
      <c r="C18" s="2"/>
      <c r="D18" s="2"/>
      <c r="E18" s="2"/>
      <c r="F18" s="2"/>
      <c r="G18" s="21"/>
      <c r="H18" s="2"/>
      <c r="I18" s="2"/>
      <c r="J18" s="2"/>
      <c r="K18" s="2"/>
      <c r="L18" s="2"/>
      <c r="M18" s="2"/>
      <c r="N18" s="2"/>
    </row>
    <row r="19" spans="1:15" ht="18" x14ac:dyDescent="0.35">
      <c r="A19" s="10" t="s">
        <v>18</v>
      </c>
      <c r="F19" s="4"/>
    </row>
    <row r="20" spans="1:15" ht="5.25" customHeight="1" x14ac:dyDescent="0.25">
      <c r="A20" s="5"/>
      <c r="B20" s="5"/>
      <c r="C20" s="5"/>
      <c r="D20" s="5"/>
      <c r="E20" s="5"/>
      <c r="F20" s="5"/>
    </row>
    <row r="21" spans="1:15" x14ac:dyDescent="0.25">
      <c r="A21" s="5" t="s">
        <v>40</v>
      </c>
      <c r="B21" s="5"/>
      <c r="C21" s="5"/>
      <c r="D21" s="5"/>
      <c r="E21" s="5">
        <v>4</v>
      </c>
      <c r="F21" s="5"/>
      <c r="G21" s="5">
        <f>E21+Enero!E21+'Ene-Feb'!G21+'Ene-Mar'!E21+'Ene-Abr'!E21+'Ene-May'!E21+'Ene-Jun'!E21+'Ene-Jul'!E21+'Ene-Ago'!E21</f>
        <v>26</v>
      </c>
    </row>
    <row r="22" spans="1:15" ht="8.25" customHeight="1" thickBot="1" x14ac:dyDescent="0.3">
      <c r="A22" s="6"/>
      <c r="B22" s="6"/>
      <c r="C22" s="6"/>
      <c r="D22" s="6"/>
      <c r="E22" s="6"/>
      <c r="F22" s="6"/>
      <c r="G22" s="6"/>
      <c r="H22" s="22"/>
      <c r="I22" s="22"/>
      <c r="J22" s="22"/>
      <c r="K22" s="22"/>
      <c r="L22" s="14"/>
    </row>
    <row r="23" spans="1:15" ht="18" x14ac:dyDescent="0.35">
      <c r="A23" s="10" t="s">
        <v>19</v>
      </c>
    </row>
    <row r="24" spans="1:15" ht="4.5" customHeight="1" x14ac:dyDescent="0.25">
      <c r="A24" s="5"/>
      <c r="B24" s="5"/>
      <c r="C24" s="5"/>
      <c r="D24" s="5"/>
      <c r="E24" s="5"/>
    </row>
    <row r="25" spans="1:15" x14ac:dyDescent="0.25">
      <c r="A25" s="5" t="s">
        <v>3</v>
      </c>
      <c r="B25" s="5"/>
      <c r="C25" s="5"/>
      <c r="D25" s="5"/>
      <c r="E25" s="5">
        <v>7</v>
      </c>
      <c r="G25" s="5">
        <f>E25+Enero!E25+'Ene-Feb'!E25+'Ene-Mar'!E25+'Ene-Abr'!E25+'Ene-May'!E25+'Ene-Jun'!E25+'Ene-Jul'!E25+'Ene-Ago'!E25</f>
        <v>74</v>
      </c>
    </row>
    <row r="26" spans="1:15" x14ac:dyDescent="0.25">
      <c r="A26" s="5"/>
      <c r="B26" s="5"/>
      <c r="C26" s="5"/>
      <c r="D26" s="5"/>
      <c r="E26" s="5"/>
    </row>
    <row r="40" spans="1:14" ht="69" customHeight="1" x14ac:dyDescent="0.25">
      <c r="A40" s="25" t="s">
        <v>41</v>
      </c>
      <c r="B40" s="25"/>
      <c r="C40" s="25"/>
      <c r="D40" s="25"/>
      <c r="E40" s="25"/>
      <c r="F40" s="25"/>
      <c r="G40" s="25"/>
      <c r="H40" s="25"/>
      <c r="I40" s="25"/>
      <c r="J40" s="25"/>
      <c r="K40" s="25"/>
      <c r="L40" s="25"/>
      <c r="M40" s="25"/>
      <c r="N40" s="25"/>
    </row>
    <row r="41" spans="1:14" ht="15" customHeight="1" x14ac:dyDescent="0.25"/>
  </sheetData>
  <mergeCells count="4">
    <mergeCell ref="A3:N3"/>
    <mergeCell ref="A4:N4"/>
    <mergeCell ref="H22:K22"/>
    <mergeCell ref="A40:N40"/>
  </mergeCells>
  <printOptions horizontalCentered="1"/>
  <pageMargins left="0.51181102362204722" right="0.31496062992125984" top="0.35433070866141736" bottom="0.35433070866141736" header="0.31496062992125984" footer="0.31496062992125984"/>
  <pageSetup paperSize="5" scale="90" fitToWidth="0"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1"/>
  <sheetViews>
    <sheetView workbookViewId="0">
      <selection sqref="A1:XFD1048576"/>
    </sheetView>
  </sheetViews>
  <sheetFormatPr baseColWidth="10" defaultColWidth="11.44140625" defaultRowHeight="13.8" x14ac:dyDescent="0.25"/>
  <cols>
    <col min="1" max="5" width="11.44140625" style="1"/>
    <col min="6" max="6" width="3.88671875" style="1" customWidth="1"/>
    <col min="7" max="7" width="13.88671875" style="1" customWidth="1"/>
    <col min="8" max="16384" width="11.44140625" style="1"/>
  </cols>
  <sheetData>
    <row r="1" spans="1:14" ht="17.399999999999999" customHeight="1" x14ac:dyDescent="0.25">
      <c r="N1" s="3" t="s">
        <v>15</v>
      </c>
    </row>
    <row r="2" spans="1:14" x14ac:dyDescent="0.25">
      <c r="N2" s="3" t="s">
        <v>12</v>
      </c>
    </row>
    <row r="3" spans="1:14" ht="18" x14ac:dyDescent="0.35">
      <c r="A3" s="23" t="s">
        <v>0</v>
      </c>
      <c r="B3" s="23"/>
      <c r="C3" s="23"/>
      <c r="D3" s="23"/>
      <c r="E3" s="23"/>
      <c r="F3" s="23"/>
      <c r="G3" s="23"/>
      <c r="H3" s="23"/>
      <c r="I3" s="23"/>
      <c r="J3" s="23"/>
      <c r="K3" s="23"/>
      <c r="L3" s="23"/>
      <c r="M3" s="23"/>
      <c r="N3" s="23"/>
    </row>
    <row r="4" spans="1:14" ht="15.6" x14ac:dyDescent="0.3">
      <c r="A4" s="24" t="s">
        <v>51</v>
      </c>
      <c r="B4" s="24"/>
      <c r="C4" s="24"/>
      <c r="D4" s="24"/>
      <c r="E4" s="24"/>
      <c r="F4" s="24"/>
      <c r="G4" s="24"/>
      <c r="H4" s="24"/>
      <c r="I4" s="24"/>
      <c r="J4" s="24"/>
      <c r="K4" s="24"/>
      <c r="L4" s="24"/>
      <c r="M4" s="24"/>
      <c r="N4" s="24"/>
    </row>
    <row r="5" spans="1:14" ht="6.75" customHeight="1" thickBot="1" x14ac:dyDescent="0.3">
      <c r="A5" s="2"/>
      <c r="B5" s="2"/>
      <c r="C5" s="2"/>
      <c r="D5" s="2"/>
      <c r="E5" s="2"/>
      <c r="F5" s="2"/>
      <c r="G5" s="2"/>
      <c r="H5" s="2"/>
      <c r="I5" s="2"/>
      <c r="J5" s="2"/>
      <c r="K5" s="2"/>
      <c r="L5" s="2"/>
      <c r="M5" s="2"/>
      <c r="N5" s="2"/>
    </row>
    <row r="6" spans="1:14" ht="18" x14ac:dyDescent="0.35">
      <c r="A6" s="10" t="s">
        <v>1</v>
      </c>
      <c r="G6" s="4"/>
    </row>
    <row r="7" spans="1:14" ht="27.6" x14ac:dyDescent="0.35">
      <c r="A7" s="10" t="s">
        <v>27</v>
      </c>
      <c r="E7" s="17" t="s">
        <v>25</v>
      </c>
      <c r="G7" s="15" t="s">
        <v>26</v>
      </c>
      <c r="I7" s="10" t="s">
        <v>52</v>
      </c>
    </row>
    <row r="8" spans="1:14" x14ac:dyDescent="0.25">
      <c r="G8" s="5"/>
    </row>
    <row r="9" spans="1:14" x14ac:dyDescent="0.25">
      <c r="A9" s="5" t="s">
        <v>8</v>
      </c>
      <c r="B9" s="5"/>
      <c r="C9" s="5"/>
      <c r="E9" s="8">
        <f>E12+E14</f>
        <v>4674</v>
      </c>
      <c r="F9" s="5"/>
      <c r="G9" s="8">
        <f>G12+G14</f>
        <v>39723</v>
      </c>
      <c r="I9" s="9" t="s">
        <v>10</v>
      </c>
      <c r="J9" s="5"/>
      <c r="K9" s="5"/>
      <c r="N9" s="8">
        <f>N12+N14</f>
        <v>729271</v>
      </c>
    </row>
    <row r="10" spans="1:14" x14ac:dyDescent="0.25">
      <c r="A10" s="5" t="s">
        <v>9</v>
      </c>
      <c r="B10" s="5"/>
      <c r="C10" s="5"/>
      <c r="E10" s="7"/>
      <c r="F10" s="5"/>
      <c r="G10" s="5"/>
      <c r="I10" s="9" t="s">
        <v>11</v>
      </c>
      <c r="J10" s="5"/>
      <c r="K10" s="5"/>
      <c r="N10" s="8"/>
    </row>
    <row r="11" spans="1:14" x14ac:dyDescent="0.25">
      <c r="A11" s="5"/>
      <c r="B11" s="5"/>
      <c r="C11" s="5"/>
      <c r="D11" s="5"/>
      <c r="E11" s="5"/>
      <c r="F11" s="5"/>
      <c r="G11" s="5"/>
      <c r="I11" s="5"/>
      <c r="J11" s="5"/>
      <c r="K11" s="5"/>
      <c r="N11" s="9"/>
    </row>
    <row r="12" spans="1:14" x14ac:dyDescent="0.25">
      <c r="A12" s="5" t="s">
        <v>2</v>
      </c>
      <c r="B12" s="5"/>
      <c r="C12" s="5"/>
      <c r="D12" s="5"/>
      <c r="E12" s="7">
        <v>4438</v>
      </c>
      <c r="F12" s="5"/>
      <c r="G12" s="7">
        <f>E12+Enero!E12+'Ene-Feb'!E12+'Ene-Mar'!E12+'Ene-Abr'!E12+'Ene-May'!E12+'Ene-Jun'!E12+'Ene-Jul'!E12+'Ene-Ago'!E12+'Ene-Sep'!E12</f>
        <v>37769</v>
      </c>
      <c r="I12" s="5" t="s">
        <v>2</v>
      </c>
      <c r="J12" s="5"/>
      <c r="K12" s="5"/>
      <c r="N12" s="18">
        <f>'Ene-Ago'!N12+'Ene-Sep'!E12+E12</f>
        <v>707116</v>
      </c>
    </row>
    <row r="13" spans="1:14" x14ac:dyDescent="0.25">
      <c r="A13" s="5"/>
      <c r="B13" s="5"/>
      <c r="C13" s="5"/>
      <c r="D13" s="5"/>
      <c r="E13" s="5"/>
      <c r="F13" s="5"/>
      <c r="G13" s="5"/>
      <c r="I13" s="5"/>
      <c r="J13" s="5"/>
      <c r="K13" s="5"/>
      <c r="N13" s="19"/>
    </row>
    <row r="14" spans="1:14" x14ac:dyDescent="0.25">
      <c r="A14" s="5" t="s">
        <v>17</v>
      </c>
      <c r="B14" s="5"/>
      <c r="C14" s="5"/>
      <c r="D14" s="5"/>
      <c r="E14" s="5">
        <v>236</v>
      </c>
      <c r="F14" s="5"/>
      <c r="G14" s="7">
        <f>E14+Enero!E14+'Ene-Feb'!E14+'Ene-Mar'!E14+'Ene-Abr'!E14+'Ene-May'!E14+'Ene-Jun'!E14+'Ene-Jul'!E14+'Ene-Ago'!E14+'Ene-Sep'!E14</f>
        <v>1954</v>
      </c>
      <c r="I14" s="5" t="s">
        <v>17</v>
      </c>
      <c r="J14" s="5"/>
      <c r="K14" s="5"/>
      <c r="N14" s="18">
        <f>'Ene-Ago'!N14+'Ene-Sep'!E14+E14</f>
        <v>22155</v>
      </c>
    </row>
    <row r="15" spans="1:14" ht="14.4" thickBot="1" x14ac:dyDescent="0.3">
      <c r="A15" s="2"/>
      <c r="B15" s="2"/>
      <c r="C15" s="2"/>
      <c r="D15" s="2"/>
      <c r="E15" s="2"/>
      <c r="F15" s="2"/>
      <c r="G15" s="21"/>
      <c r="H15" s="2"/>
      <c r="I15" s="2"/>
      <c r="J15" s="2"/>
      <c r="K15" s="2"/>
      <c r="L15" s="2"/>
      <c r="M15" s="2"/>
      <c r="N15" s="2"/>
    </row>
    <row r="16" spans="1:14" x14ac:dyDescent="0.25">
      <c r="A16" s="5" t="s">
        <v>6</v>
      </c>
      <c r="B16" s="5"/>
      <c r="C16" s="5"/>
      <c r="D16" s="5"/>
      <c r="E16" s="5"/>
      <c r="F16" s="5"/>
      <c r="G16" s="20"/>
      <c r="I16" s="5" t="s">
        <v>6</v>
      </c>
      <c r="J16" s="5"/>
      <c r="K16" s="5"/>
      <c r="L16" s="7"/>
    </row>
    <row r="17" spans="1:15" x14ac:dyDescent="0.25">
      <c r="A17" s="5" t="s">
        <v>7</v>
      </c>
      <c r="B17" s="5"/>
      <c r="C17" s="5"/>
      <c r="D17" s="5"/>
      <c r="E17" s="5">
        <v>400</v>
      </c>
      <c r="F17" s="5"/>
      <c r="G17" s="7">
        <f>E17+Enero!E17+'Ene-Feb'!E17+'Ene-Mar'!E17+'Ene-Abr'!E17+'Ene-May'!E17+'Ene-Jun'!E17+'Ene-Jul'!E17+'Ene-Ago'!E17+'Ene-Sep'!E17</f>
        <v>2728</v>
      </c>
      <c r="I17" s="5" t="s">
        <v>7</v>
      </c>
      <c r="J17" s="5"/>
      <c r="K17" s="5"/>
      <c r="N17" s="18">
        <f>'Ene-Ago'!N17+'Ene-Sep'!E17+E17</f>
        <v>12383</v>
      </c>
      <c r="O17" s="20"/>
    </row>
    <row r="18" spans="1:15" ht="14.4" thickBot="1" x14ac:dyDescent="0.3">
      <c r="A18" s="2"/>
      <c r="B18" s="2"/>
      <c r="C18" s="2"/>
      <c r="D18" s="2"/>
      <c r="E18" s="2"/>
      <c r="F18" s="2"/>
      <c r="G18" s="21"/>
      <c r="H18" s="2"/>
      <c r="I18" s="2"/>
      <c r="J18" s="2"/>
      <c r="K18" s="2"/>
      <c r="L18" s="2"/>
      <c r="M18" s="2"/>
      <c r="N18" s="2"/>
    </row>
    <row r="19" spans="1:15" ht="18" x14ac:dyDescent="0.35">
      <c r="A19" s="10" t="s">
        <v>18</v>
      </c>
      <c r="F19" s="4"/>
    </row>
    <row r="20" spans="1:15" ht="5.25" customHeight="1" x14ac:dyDescent="0.25">
      <c r="A20" s="5"/>
      <c r="B20" s="5"/>
      <c r="C20" s="5"/>
      <c r="D20" s="5"/>
      <c r="E20" s="5"/>
      <c r="F20" s="5"/>
    </row>
    <row r="21" spans="1:15" x14ac:dyDescent="0.25">
      <c r="A21" s="5" t="s">
        <v>40</v>
      </c>
      <c r="B21" s="5"/>
      <c r="C21" s="5"/>
      <c r="D21" s="5"/>
      <c r="E21" s="5">
        <v>6</v>
      </c>
      <c r="F21" s="5"/>
      <c r="G21" s="5">
        <f>E21+Enero!E21+'Ene-Feb'!G21+'Ene-Mar'!E21+'Ene-Abr'!E21+'Ene-May'!E21+'Ene-Jun'!E21+'Ene-Jul'!E21+'Ene-Ago'!E21+'Ene-Sep'!E21</f>
        <v>32</v>
      </c>
    </row>
    <row r="22" spans="1:15" ht="8.25" customHeight="1" thickBot="1" x14ac:dyDescent="0.3">
      <c r="A22" s="6"/>
      <c r="B22" s="6"/>
      <c r="C22" s="6"/>
      <c r="D22" s="6"/>
      <c r="E22" s="6"/>
      <c r="F22" s="6"/>
      <c r="G22" s="6"/>
      <c r="H22" s="22"/>
      <c r="I22" s="22"/>
      <c r="J22" s="22"/>
      <c r="K22" s="22"/>
      <c r="L22" s="14"/>
    </row>
    <row r="23" spans="1:15" ht="18" x14ac:dyDescent="0.35">
      <c r="A23" s="10" t="s">
        <v>19</v>
      </c>
    </row>
    <row r="24" spans="1:15" ht="4.5" customHeight="1" x14ac:dyDescent="0.25">
      <c r="A24" s="5"/>
      <c r="B24" s="5"/>
      <c r="C24" s="5"/>
      <c r="D24" s="5"/>
      <c r="E24" s="5"/>
    </row>
    <row r="25" spans="1:15" x14ac:dyDescent="0.25">
      <c r="A25" s="5" t="s">
        <v>3</v>
      </c>
      <c r="B25" s="5"/>
      <c r="C25" s="5"/>
      <c r="D25" s="5"/>
      <c r="E25" s="5">
        <v>29</v>
      </c>
      <c r="G25" s="5">
        <f>E25+Enero!E25+'Ene-Feb'!E25+'Ene-Mar'!E25+'Ene-Abr'!E25+'Ene-May'!E25+'Ene-Jun'!E25+'Ene-Jul'!E25+'Ene-Ago'!E25+'Ene-Sep'!E25</f>
        <v>103</v>
      </c>
    </row>
    <row r="26" spans="1:15" x14ac:dyDescent="0.25">
      <c r="A26" s="5"/>
      <c r="B26" s="5"/>
      <c r="C26" s="5"/>
      <c r="D26" s="5"/>
      <c r="E26" s="5"/>
    </row>
    <row r="40" spans="1:14" ht="69" customHeight="1" x14ac:dyDescent="0.25">
      <c r="A40" s="25" t="s">
        <v>41</v>
      </c>
      <c r="B40" s="25"/>
      <c r="C40" s="25"/>
      <c r="D40" s="25"/>
      <c r="E40" s="25"/>
      <c r="F40" s="25"/>
      <c r="G40" s="25"/>
      <c r="H40" s="25"/>
      <c r="I40" s="25"/>
      <c r="J40" s="25"/>
      <c r="K40" s="25"/>
      <c r="L40" s="25"/>
      <c r="M40" s="25"/>
      <c r="N40" s="25"/>
    </row>
    <row r="41" spans="1:14" ht="15" customHeight="1" x14ac:dyDescent="0.25"/>
  </sheetData>
  <mergeCells count="4">
    <mergeCell ref="A3:N3"/>
    <mergeCell ref="A4:N4"/>
    <mergeCell ref="H22:K22"/>
    <mergeCell ref="A40:N40"/>
  </mergeCells>
  <printOptions horizontalCentered="1" verticalCentered="1"/>
  <pageMargins left="0.70866141732283472" right="0.70866141732283472" top="0.35433070866141736" bottom="0.35433070866141736" header="0.31496062992125984" footer="0.31496062992125984"/>
  <pageSetup paperSize="123" scale="85" fitToWidth="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1"/>
  <sheetViews>
    <sheetView workbookViewId="0">
      <selection sqref="A1:XFD1048576"/>
    </sheetView>
  </sheetViews>
  <sheetFormatPr baseColWidth="10" defaultColWidth="11.44140625" defaultRowHeight="13.8" x14ac:dyDescent="0.25"/>
  <cols>
    <col min="1" max="5" width="11.44140625" style="1"/>
    <col min="6" max="6" width="3.88671875" style="1" customWidth="1"/>
    <col min="7" max="7" width="13.88671875" style="1" customWidth="1"/>
    <col min="8" max="16384" width="11.44140625" style="1"/>
  </cols>
  <sheetData>
    <row r="1" spans="1:14" ht="17.399999999999999" customHeight="1" x14ac:dyDescent="0.25">
      <c r="N1" s="3" t="s">
        <v>15</v>
      </c>
    </row>
    <row r="2" spans="1:14" x14ac:dyDescent="0.25">
      <c r="N2" s="3" t="s">
        <v>12</v>
      </c>
    </row>
    <row r="3" spans="1:14" ht="18" x14ac:dyDescent="0.35">
      <c r="A3" s="23" t="s">
        <v>0</v>
      </c>
      <c r="B3" s="23"/>
      <c r="C3" s="23"/>
      <c r="D3" s="23"/>
      <c r="E3" s="23"/>
      <c r="F3" s="23"/>
      <c r="G3" s="23"/>
      <c r="H3" s="23"/>
      <c r="I3" s="23"/>
      <c r="J3" s="23"/>
      <c r="K3" s="23"/>
      <c r="L3" s="23"/>
      <c r="M3" s="23"/>
      <c r="N3" s="23"/>
    </row>
    <row r="4" spans="1:14" ht="15.6" x14ac:dyDescent="0.3">
      <c r="A4" s="24" t="s">
        <v>54</v>
      </c>
      <c r="B4" s="24"/>
      <c r="C4" s="24"/>
      <c r="D4" s="24"/>
      <c r="E4" s="24"/>
      <c r="F4" s="24"/>
      <c r="G4" s="24"/>
      <c r="H4" s="24"/>
      <c r="I4" s="24"/>
      <c r="J4" s="24"/>
      <c r="K4" s="24"/>
      <c r="L4" s="24"/>
      <c r="M4" s="24"/>
      <c r="N4" s="24"/>
    </row>
    <row r="5" spans="1:14" ht="6.75" customHeight="1" thickBot="1" x14ac:dyDescent="0.3">
      <c r="A5" s="2"/>
      <c r="B5" s="2"/>
      <c r="C5" s="2"/>
      <c r="D5" s="2"/>
      <c r="E5" s="2"/>
      <c r="F5" s="2"/>
      <c r="G5" s="2"/>
      <c r="H5" s="2"/>
      <c r="I5" s="2"/>
      <c r="J5" s="2"/>
      <c r="K5" s="2"/>
      <c r="L5" s="2"/>
      <c r="M5" s="2"/>
      <c r="N5" s="2"/>
    </row>
    <row r="6" spans="1:14" ht="18" x14ac:dyDescent="0.35">
      <c r="A6" s="10" t="s">
        <v>1</v>
      </c>
      <c r="G6" s="4"/>
    </row>
    <row r="7" spans="1:14" ht="27.6" x14ac:dyDescent="0.35">
      <c r="A7" s="10" t="s">
        <v>27</v>
      </c>
      <c r="E7" s="17" t="s">
        <v>25</v>
      </c>
      <c r="G7" s="15" t="s">
        <v>26</v>
      </c>
      <c r="I7" s="10" t="s">
        <v>56</v>
      </c>
    </row>
    <row r="8" spans="1:14" x14ac:dyDescent="0.25">
      <c r="G8" s="5"/>
    </row>
    <row r="9" spans="1:14" x14ac:dyDescent="0.25">
      <c r="A9" s="5" t="s">
        <v>8</v>
      </c>
      <c r="B9" s="5"/>
      <c r="C9" s="5"/>
      <c r="E9" s="8">
        <f>E12+E14</f>
        <v>3944</v>
      </c>
      <c r="F9" s="5"/>
      <c r="G9" s="8">
        <f>G12+G14</f>
        <v>43667</v>
      </c>
      <c r="I9" s="9" t="s">
        <v>10</v>
      </c>
      <c r="J9" s="5"/>
      <c r="K9" s="5"/>
      <c r="N9" s="8">
        <f>N12+N14</f>
        <v>733215</v>
      </c>
    </row>
    <row r="10" spans="1:14" x14ac:dyDescent="0.25">
      <c r="A10" s="5" t="s">
        <v>9</v>
      </c>
      <c r="B10" s="5"/>
      <c r="C10" s="5"/>
      <c r="E10" s="7"/>
      <c r="F10" s="5"/>
      <c r="G10" s="5"/>
      <c r="I10" s="9" t="s">
        <v>11</v>
      </c>
      <c r="J10" s="5"/>
      <c r="K10" s="5"/>
      <c r="N10" s="8"/>
    </row>
    <row r="11" spans="1:14" x14ac:dyDescent="0.25">
      <c r="A11" s="5"/>
      <c r="B11" s="5"/>
      <c r="C11" s="5"/>
      <c r="D11" s="5"/>
      <c r="E11" s="5"/>
      <c r="F11" s="5"/>
      <c r="G11" s="5"/>
      <c r="I11" s="5"/>
      <c r="J11" s="5"/>
      <c r="K11" s="5"/>
      <c r="N11" s="9"/>
    </row>
    <row r="12" spans="1:14" x14ac:dyDescent="0.25">
      <c r="A12" s="5" t="s">
        <v>2</v>
      </c>
      <c r="B12" s="5"/>
      <c r="C12" s="5"/>
      <c r="D12" s="5"/>
      <c r="E12" s="7">
        <v>3626</v>
      </c>
      <c r="F12" s="5"/>
      <c r="G12" s="7">
        <f>E12+Enero!E12+'Ene-Feb'!E12+'Ene-Mar'!E12+'Ene-Abr'!E12+'Ene-May'!E12+'Ene-Jun'!E12+'Ene-Jul'!E12+'Ene-Ago'!E12+'Ene-Sep'!E12+'Ene-Oct'!E12</f>
        <v>41395</v>
      </c>
      <c r="I12" s="5" t="s">
        <v>2</v>
      </c>
      <c r="J12" s="5"/>
      <c r="K12" s="5"/>
      <c r="N12" s="18">
        <f>'Ene-Ago'!N12+'Ene-Sep'!E12+E12+'Ene-Oct'!E12</f>
        <v>710742</v>
      </c>
    </row>
    <row r="13" spans="1:14" x14ac:dyDescent="0.25">
      <c r="A13" s="5"/>
      <c r="B13" s="5"/>
      <c r="C13" s="5"/>
      <c r="D13" s="5"/>
      <c r="E13" s="5"/>
      <c r="F13" s="5"/>
      <c r="G13" s="5"/>
      <c r="I13" s="5"/>
      <c r="J13" s="5"/>
      <c r="K13" s="5"/>
      <c r="N13" s="19"/>
    </row>
    <row r="14" spans="1:14" x14ac:dyDescent="0.25">
      <c r="A14" s="5" t="s">
        <v>17</v>
      </c>
      <c r="B14" s="5"/>
      <c r="C14" s="5"/>
      <c r="D14" s="5"/>
      <c r="E14" s="5">
        <v>318</v>
      </c>
      <c r="F14" s="5"/>
      <c r="G14" s="7">
        <f>E14+Enero!E14+'Ene-Feb'!E14+'Ene-Mar'!E14+'Ene-Abr'!E14+'Ene-May'!E14+'Ene-Jun'!E14+'Ene-Jul'!E14+'Ene-Ago'!E14+'Ene-Sep'!E14+'Ene-Oct'!E14</f>
        <v>2272</v>
      </c>
      <c r="I14" s="5" t="s">
        <v>17</v>
      </c>
      <c r="J14" s="5"/>
      <c r="K14" s="5"/>
      <c r="N14" s="18">
        <f>'Ene-Ago'!N14+'Ene-Sep'!E14+E14+'Ene-Oct'!E14</f>
        <v>22473</v>
      </c>
    </row>
    <row r="15" spans="1:14" ht="14.4" thickBot="1" x14ac:dyDescent="0.3">
      <c r="A15" s="2"/>
      <c r="B15" s="2"/>
      <c r="C15" s="2"/>
      <c r="D15" s="2"/>
      <c r="E15" s="2"/>
      <c r="F15" s="2"/>
      <c r="G15" s="21"/>
      <c r="H15" s="2"/>
      <c r="I15" s="2"/>
      <c r="J15" s="2"/>
      <c r="K15" s="2"/>
      <c r="L15" s="2"/>
      <c r="M15" s="2"/>
      <c r="N15" s="2"/>
    </row>
    <row r="16" spans="1:14" x14ac:dyDescent="0.25">
      <c r="A16" s="5" t="s">
        <v>6</v>
      </c>
      <c r="B16" s="5"/>
      <c r="C16" s="5"/>
      <c r="D16" s="5"/>
      <c r="E16" s="5"/>
      <c r="F16" s="5"/>
      <c r="G16" s="20"/>
      <c r="I16" s="5" t="s">
        <v>6</v>
      </c>
      <c r="J16" s="5"/>
      <c r="K16" s="5"/>
      <c r="L16" s="7"/>
    </row>
    <row r="17" spans="1:15" x14ac:dyDescent="0.25">
      <c r="A17" s="5" t="s">
        <v>7</v>
      </c>
      <c r="B17" s="5"/>
      <c r="C17" s="5"/>
      <c r="D17" s="5"/>
      <c r="E17" s="5">
        <v>416</v>
      </c>
      <c r="F17" s="5"/>
      <c r="G17" s="7">
        <f>E17+Enero!E17+'Ene-Feb'!E17+'Ene-Mar'!E17+'Ene-Abr'!E17+'Ene-May'!E17+'Ene-Jun'!E17+'Ene-Jul'!E17+'Ene-Ago'!E17+'Ene-Sep'!E17+'Ene-Oct'!E17</f>
        <v>3144</v>
      </c>
      <c r="I17" s="5" t="s">
        <v>7</v>
      </c>
      <c r="J17" s="5"/>
      <c r="K17" s="5"/>
      <c r="N17" s="18">
        <f>'Ene-Ago'!N17+'Ene-Sep'!E17+E17+'Ene-Oct'!E17</f>
        <v>12799</v>
      </c>
      <c r="O17" s="20"/>
    </row>
    <row r="18" spans="1:15" ht="14.4" thickBot="1" x14ac:dyDescent="0.3">
      <c r="A18" s="2"/>
      <c r="B18" s="2"/>
      <c r="C18" s="2"/>
      <c r="D18" s="2"/>
      <c r="E18" s="2"/>
      <c r="F18" s="2"/>
      <c r="G18" s="21"/>
      <c r="H18" s="2"/>
      <c r="I18" s="2"/>
      <c r="J18" s="2"/>
      <c r="K18" s="2"/>
      <c r="L18" s="2"/>
      <c r="M18" s="2"/>
      <c r="N18" s="2"/>
    </row>
    <row r="19" spans="1:15" ht="18" x14ac:dyDescent="0.35">
      <c r="A19" s="10" t="s">
        <v>18</v>
      </c>
      <c r="F19" s="4"/>
    </row>
    <row r="20" spans="1:15" ht="5.25" customHeight="1" x14ac:dyDescent="0.25">
      <c r="A20" s="5"/>
      <c r="B20" s="5"/>
      <c r="C20" s="5"/>
      <c r="D20" s="5"/>
      <c r="E20" s="5"/>
      <c r="F20" s="5"/>
    </row>
    <row r="21" spans="1:15" x14ac:dyDescent="0.25">
      <c r="A21" s="5" t="s">
        <v>40</v>
      </c>
      <c r="B21" s="5"/>
      <c r="C21" s="5"/>
      <c r="D21" s="5"/>
      <c r="E21" s="5">
        <v>13</v>
      </c>
      <c r="F21" s="5"/>
      <c r="G21" s="5">
        <f>E21+Enero!E21+'Ene-Feb'!G21+'Ene-Mar'!E21+'Ene-Abr'!E21+'Ene-May'!E21+'Ene-Jun'!E21+'Ene-Jul'!E21+'Ene-Ago'!E21+'Ene-Sep'!E21+'Ene-Oct'!E21</f>
        <v>45</v>
      </c>
    </row>
    <row r="22" spans="1:15" ht="8.25" customHeight="1" thickBot="1" x14ac:dyDescent="0.3">
      <c r="A22" s="6"/>
      <c r="B22" s="6"/>
      <c r="C22" s="6"/>
      <c r="D22" s="6"/>
      <c r="E22" s="6"/>
      <c r="F22" s="6"/>
      <c r="G22" s="6"/>
      <c r="H22" s="22"/>
      <c r="I22" s="22"/>
      <c r="J22" s="22"/>
      <c r="K22" s="22"/>
      <c r="L22" s="14"/>
    </row>
    <row r="23" spans="1:15" ht="18" x14ac:dyDescent="0.35">
      <c r="A23" s="10" t="s">
        <v>19</v>
      </c>
    </row>
    <row r="24" spans="1:15" ht="4.5" customHeight="1" x14ac:dyDescent="0.25">
      <c r="A24" s="5"/>
      <c r="B24" s="5"/>
      <c r="C24" s="5"/>
      <c r="D24" s="5"/>
      <c r="E24" s="5"/>
    </row>
    <row r="25" spans="1:15" x14ac:dyDescent="0.25">
      <c r="A25" s="5" t="s">
        <v>3</v>
      </c>
      <c r="B25" s="5"/>
      <c r="C25" s="5"/>
      <c r="D25" s="5"/>
      <c r="E25" s="5">
        <v>22</v>
      </c>
      <c r="G25" s="5">
        <f>E25+Enero!E25+'Ene-Feb'!E25+'Ene-Mar'!E25+'Ene-Abr'!E25+'Ene-May'!E25+'Ene-Jun'!E25+'Ene-Jul'!E25+'Ene-Ago'!E25+'Ene-Sep'!E25+'Ene-Oct'!E25</f>
        <v>125</v>
      </c>
    </row>
    <row r="26" spans="1:15" x14ac:dyDescent="0.25">
      <c r="A26" s="5"/>
      <c r="B26" s="5"/>
      <c r="C26" s="5"/>
      <c r="D26" s="5"/>
      <c r="E26" s="5"/>
    </row>
    <row r="40" spans="1:14" ht="69" customHeight="1" x14ac:dyDescent="0.25">
      <c r="A40" s="25" t="s">
        <v>41</v>
      </c>
      <c r="B40" s="25"/>
      <c r="C40" s="25"/>
      <c r="D40" s="25"/>
      <c r="E40" s="25"/>
      <c r="F40" s="25"/>
      <c r="G40" s="25"/>
      <c r="H40" s="25"/>
      <c r="I40" s="25"/>
      <c r="J40" s="25"/>
      <c r="K40" s="25"/>
      <c r="L40" s="25"/>
      <c r="M40" s="25"/>
      <c r="N40" s="25"/>
    </row>
    <row r="41" spans="1:14" ht="15" customHeight="1" x14ac:dyDescent="0.25"/>
  </sheetData>
  <mergeCells count="4">
    <mergeCell ref="A3:N3"/>
    <mergeCell ref="A4:N4"/>
    <mergeCell ref="H22:K22"/>
    <mergeCell ref="A40:N40"/>
  </mergeCells>
  <printOptions horizontalCentered="1" verticalCentered="1"/>
  <pageMargins left="0.70866141732283472" right="0.70866141732283472" top="0.35433070866141736" bottom="0.35433070866141736" header="0.31496062992125984" footer="0.31496062992125984"/>
  <pageSetup paperSize="123" scale="9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1"/>
  <sheetViews>
    <sheetView tabSelected="1" workbookViewId="0">
      <selection activeCell="I8" sqref="I8"/>
    </sheetView>
  </sheetViews>
  <sheetFormatPr baseColWidth="10" defaultColWidth="11.44140625" defaultRowHeight="13.8" x14ac:dyDescent="0.25"/>
  <cols>
    <col min="1" max="5" width="11.44140625" style="1"/>
    <col min="6" max="6" width="3.88671875" style="1" customWidth="1"/>
    <col min="7" max="7" width="13.88671875" style="1" customWidth="1"/>
    <col min="8" max="16384" width="11.44140625" style="1"/>
  </cols>
  <sheetData>
    <row r="1" spans="1:14" ht="17.399999999999999" customHeight="1" x14ac:dyDescent="0.25">
      <c r="N1" s="3" t="s">
        <v>15</v>
      </c>
    </row>
    <row r="2" spans="1:14" x14ac:dyDescent="0.25">
      <c r="N2" s="3" t="s">
        <v>12</v>
      </c>
    </row>
    <row r="3" spans="1:14" ht="18" x14ac:dyDescent="0.35">
      <c r="A3" s="23" t="s">
        <v>0</v>
      </c>
      <c r="B3" s="23"/>
      <c r="C3" s="23"/>
      <c r="D3" s="23"/>
      <c r="E3" s="23"/>
      <c r="F3" s="23"/>
      <c r="G3" s="23"/>
      <c r="H3" s="23"/>
      <c r="I3" s="23"/>
      <c r="J3" s="23"/>
      <c r="K3" s="23"/>
      <c r="L3" s="23"/>
      <c r="M3" s="23"/>
      <c r="N3" s="23"/>
    </row>
    <row r="4" spans="1:14" ht="15.6" x14ac:dyDescent="0.3">
      <c r="A4" s="24" t="s">
        <v>57</v>
      </c>
      <c r="B4" s="24"/>
      <c r="C4" s="24"/>
      <c r="D4" s="24"/>
      <c r="E4" s="24"/>
      <c r="F4" s="24"/>
      <c r="G4" s="24"/>
      <c r="H4" s="24"/>
      <c r="I4" s="24"/>
      <c r="J4" s="24"/>
      <c r="K4" s="24"/>
      <c r="L4" s="24"/>
      <c r="M4" s="24"/>
      <c r="N4" s="24"/>
    </row>
    <row r="5" spans="1:14" ht="6.75" customHeight="1" thickBot="1" x14ac:dyDescent="0.3">
      <c r="A5" s="2"/>
      <c r="B5" s="2"/>
      <c r="C5" s="2"/>
      <c r="D5" s="2"/>
      <c r="E5" s="2"/>
      <c r="F5" s="2"/>
      <c r="G5" s="2"/>
      <c r="H5" s="2"/>
      <c r="I5" s="2"/>
      <c r="J5" s="2"/>
      <c r="K5" s="2"/>
      <c r="L5" s="2"/>
      <c r="M5" s="2"/>
      <c r="N5" s="2"/>
    </row>
    <row r="6" spans="1:14" ht="18" x14ac:dyDescent="0.35">
      <c r="A6" s="10" t="s">
        <v>1</v>
      </c>
      <c r="G6" s="4"/>
    </row>
    <row r="7" spans="1:14" ht="27.6" x14ac:dyDescent="0.35">
      <c r="A7" s="10" t="s">
        <v>27</v>
      </c>
      <c r="E7" s="17" t="s">
        <v>25</v>
      </c>
      <c r="G7" s="15" t="s">
        <v>26</v>
      </c>
      <c r="I7" s="10" t="s">
        <v>59</v>
      </c>
    </row>
    <row r="8" spans="1:14" x14ac:dyDescent="0.25">
      <c r="G8" s="5"/>
    </row>
    <row r="9" spans="1:14" x14ac:dyDescent="0.25">
      <c r="A9" s="5" t="s">
        <v>8</v>
      </c>
      <c r="B9" s="5"/>
      <c r="C9" s="5"/>
      <c r="E9" s="8">
        <f>E12+E14</f>
        <v>1353</v>
      </c>
      <c r="F9" s="5"/>
      <c r="G9" s="8">
        <f>G12+G14</f>
        <v>45020</v>
      </c>
      <c r="I9" s="9" t="s">
        <v>10</v>
      </c>
      <c r="J9" s="5"/>
      <c r="K9" s="5"/>
      <c r="N9" s="8">
        <f>N12+N14</f>
        <v>734568</v>
      </c>
    </row>
    <row r="10" spans="1:14" x14ac:dyDescent="0.25">
      <c r="A10" s="5" t="s">
        <v>9</v>
      </c>
      <c r="B10" s="5"/>
      <c r="C10" s="5"/>
      <c r="E10" s="7"/>
      <c r="F10" s="5"/>
      <c r="G10" s="5"/>
      <c r="I10" s="9" t="s">
        <v>11</v>
      </c>
      <c r="J10" s="5"/>
      <c r="K10" s="5"/>
      <c r="N10" s="8"/>
    </row>
    <row r="11" spans="1:14" x14ac:dyDescent="0.25">
      <c r="A11" s="5"/>
      <c r="B11" s="5"/>
      <c r="C11" s="5"/>
      <c r="D11" s="5"/>
      <c r="E11" s="5"/>
      <c r="F11" s="5"/>
      <c r="G11" s="5"/>
      <c r="I11" s="5"/>
      <c r="J11" s="5"/>
      <c r="K11" s="5"/>
      <c r="N11" s="9"/>
    </row>
    <row r="12" spans="1:14" x14ac:dyDescent="0.25">
      <c r="A12" s="5" t="s">
        <v>2</v>
      </c>
      <c r="B12" s="5"/>
      <c r="C12" s="5"/>
      <c r="D12" s="5"/>
      <c r="E12" s="7">
        <v>1251</v>
      </c>
      <c r="F12" s="5"/>
      <c r="G12" s="7">
        <f>E12+Enero!E12+'Ene-Feb'!E12+'Ene-Mar'!E12+'Ene-Abr'!E12+'Ene-May'!E12+'Ene-Jun'!E12+'Ene-Jul'!E12+'Ene-Ago'!E12+'Ene-Sep'!E12+'Ene-Oct'!E12+'Ene-NOv'!E12</f>
        <v>42646</v>
      </c>
      <c r="I12" s="5" t="s">
        <v>2</v>
      </c>
      <c r="J12" s="5"/>
      <c r="K12" s="5"/>
      <c r="N12" s="18">
        <f>'Ene-Ago'!N12+'Ene-Sep'!E12+E12+'Ene-Oct'!E12+'Ene-NOv'!E12</f>
        <v>711993</v>
      </c>
    </row>
    <row r="13" spans="1:14" x14ac:dyDescent="0.25">
      <c r="A13" s="5"/>
      <c r="B13" s="5"/>
      <c r="C13" s="5"/>
      <c r="D13" s="5"/>
      <c r="E13" s="5"/>
      <c r="F13" s="5"/>
      <c r="G13" s="5"/>
      <c r="I13" s="5"/>
      <c r="J13" s="5"/>
      <c r="K13" s="5"/>
      <c r="N13" s="19"/>
    </row>
    <row r="14" spans="1:14" x14ac:dyDescent="0.25">
      <c r="A14" s="5" t="s">
        <v>17</v>
      </c>
      <c r="B14" s="5"/>
      <c r="C14" s="5"/>
      <c r="D14" s="5"/>
      <c r="E14" s="5">
        <v>102</v>
      </c>
      <c r="F14" s="5"/>
      <c r="G14" s="7">
        <f>E14+Enero!E14+'Ene-Feb'!E14+'Ene-Mar'!E14+'Ene-Abr'!E14+'Ene-May'!E14+'Ene-Jun'!E14+'Ene-Jul'!E14+'Ene-Ago'!E14+'Ene-Sep'!E14+'Ene-Oct'!E14+'Ene-NOv'!E14</f>
        <v>2374</v>
      </c>
      <c r="I14" s="5" t="s">
        <v>17</v>
      </c>
      <c r="J14" s="5"/>
      <c r="K14" s="5"/>
      <c r="N14" s="18">
        <f>'Ene-Ago'!N14+'Ene-Sep'!E14+E14+'Ene-Oct'!E14+'Ene-NOv'!E14</f>
        <v>22575</v>
      </c>
    </row>
    <row r="15" spans="1:14" ht="14.4" thickBot="1" x14ac:dyDescent="0.3">
      <c r="A15" s="2"/>
      <c r="B15" s="2"/>
      <c r="C15" s="2"/>
      <c r="D15" s="2"/>
      <c r="E15" s="2"/>
      <c r="F15" s="2"/>
      <c r="G15" s="21"/>
      <c r="H15" s="2"/>
      <c r="I15" s="2"/>
      <c r="J15" s="2"/>
      <c r="K15" s="2"/>
      <c r="L15" s="2"/>
      <c r="M15" s="2"/>
      <c r="N15" s="2"/>
    </row>
    <row r="16" spans="1:14" x14ac:dyDescent="0.25">
      <c r="A16" s="5" t="s">
        <v>6</v>
      </c>
      <c r="B16" s="5"/>
      <c r="C16" s="5"/>
      <c r="D16" s="5"/>
      <c r="E16" s="5"/>
      <c r="F16" s="5"/>
      <c r="G16" s="20"/>
      <c r="I16" s="5" t="s">
        <v>6</v>
      </c>
      <c r="J16" s="5"/>
      <c r="K16" s="5"/>
      <c r="L16" s="7"/>
    </row>
    <row r="17" spans="1:15" x14ac:dyDescent="0.25">
      <c r="A17" s="5" t="s">
        <v>7</v>
      </c>
      <c r="B17" s="5"/>
      <c r="C17" s="5"/>
      <c r="D17" s="5"/>
      <c r="E17" s="5">
        <v>223</v>
      </c>
      <c r="F17" s="5"/>
      <c r="G17" s="7">
        <f>E17+Enero!E17+'Ene-Feb'!E17+'Ene-Mar'!E17+'Ene-Abr'!E17+'Ene-May'!E17+'Ene-Jun'!E17+'Ene-Jul'!E17+'Ene-Ago'!E17+'Ene-Sep'!E17+'Ene-Oct'!E17+'Ene-NOv'!E17</f>
        <v>3367</v>
      </c>
      <c r="I17" s="5" t="s">
        <v>7</v>
      </c>
      <c r="J17" s="5"/>
      <c r="K17" s="5"/>
      <c r="N17" s="18">
        <f>'Ene-Ago'!N17+'Ene-Sep'!E17+E17+'Ene-Oct'!E17+'Ene-NOv'!E17</f>
        <v>13022</v>
      </c>
      <c r="O17" s="20"/>
    </row>
    <row r="18" spans="1:15" ht="14.4" thickBot="1" x14ac:dyDescent="0.3">
      <c r="A18" s="2"/>
      <c r="B18" s="2"/>
      <c r="C18" s="2"/>
      <c r="D18" s="2"/>
      <c r="E18" s="2"/>
      <c r="F18" s="2"/>
      <c r="G18" s="21"/>
      <c r="H18" s="2"/>
      <c r="I18" s="2"/>
      <c r="J18" s="2"/>
      <c r="K18" s="2"/>
      <c r="L18" s="2"/>
      <c r="M18" s="2"/>
      <c r="N18" s="2"/>
    </row>
    <row r="19" spans="1:15" ht="18" x14ac:dyDescent="0.35">
      <c r="A19" s="10" t="s">
        <v>18</v>
      </c>
      <c r="F19" s="4"/>
    </row>
    <row r="20" spans="1:15" ht="5.25" customHeight="1" x14ac:dyDescent="0.25">
      <c r="A20" s="5"/>
      <c r="B20" s="5"/>
      <c r="C20" s="5"/>
      <c r="D20" s="5"/>
      <c r="E20" s="5"/>
      <c r="F20" s="5"/>
    </row>
    <row r="21" spans="1:15" x14ac:dyDescent="0.25">
      <c r="A21" s="5" t="s">
        <v>40</v>
      </c>
      <c r="B21" s="5"/>
      <c r="C21" s="5"/>
      <c r="D21" s="5"/>
      <c r="E21" s="5">
        <v>13</v>
      </c>
      <c r="F21" s="5"/>
      <c r="G21" s="5">
        <f>E21+Enero!E21+'Ene-Feb'!G21+'Ene-Mar'!E21+'Ene-Abr'!E21+'Ene-May'!E21+'Ene-Jun'!E21+'Ene-Jul'!E21+'Ene-Ago'!E21+'Ene-Sep'!E21+'Ene-Oct'!E21+'Ene-NOv'!E21</f>
        <v>58</v>
      </c>
    </row>
    <row r="22" spans="1:15" ht="8.25" customHeight="1" thickBot="1" x14ac:dyDescent="0.3">
      <c r="A22" s="6"/>
      <c r="B22" s="6"/>
      <c r="C22" s="6"/>
      <c r="D22" s="6"/>
      <c r="E22" s="6"/>
      <c r="F22" s="6"/>
      <c r="G22" s="6"/>
      <c r="H22" s="22"/>
      <c r="I22" s="22"/>
      <c r="J22" s="22"/>
      <c r="K22" s="22"/>
      <c r="L22" s="14"/>
    </row>
    <row r="23" spans="1:15" ht="18" x14ac:dyDescent="0.35">
      <c r="A23" s="10" t="s">
        <v>19</v>
      </c>
    </row>
    <row r="24" spans="1:15" ht="4.5" customHeight="1" x14ac:dyDescent="0.25">
      <c r="A24" s="5"/>
      <c r="B24" s="5"/>
      <c r="C24" s="5"/>
      <c r="D24" s="5"/>
      <c r="E24" s="5"/>
    </row>
    <row r="25" spans="1:15" x14ac:dyDescent="0.25">
      <c r="A25" s="5" t="s">
        <v>3</v>
      </c>
      <c r="B25" s="5"/>
      <c r="C25" s="5"/>
      <c r="D25" s="5"/>
      <c r="E25" s="5">
        <v>16</v>
      </c>
      <c r="G25" s="5">
        <f>E25+Enero!E25+'Ene-Feb'!E25+'Ene-Mar'!E25+'Ene-Abr'!E25+'Ene-May'!E25+'Ene-Jun'!E25+'Ene-Jul'!E25+'Ene-Ago'!E25+'Ene-Sep'!E25+'Ene-Oct'!E25+'Ene-NOv'!E25</f>
        <v>141</v>
      </c>
    </row>
    <row r="26" spans="1:15" x14ac:dyDescent="0.25">
      <c r="A26" s="5"/>
      <c r="B26" s="5"/>
      <c r="C26" s="5"/>
      <c r="D26" s="5"/>
      <c r="E26" s="5"/>
    </row>
    <row r="40" spans="1:14" ht="69" customHeight="1" x14ac:dyDescent="0.25">
      <c r="A40" s="25" t="s">
        <v>41</v>
      </c>
      <c r="B40" s="25"/>
      <c r="C40" s="25"/>
      <c r="D40" s="25"/>
      <c r="E40" s="25"/>
      <c r="F40" s="25"/>
      <c r="G40" s="25"/>
      <c r="H40" s="25"/>
      <c r="I40" s="25"/>
      <c r="J40" s="25"/>
      <c r="K40" s="25"/>
      <c r="L40" s="25"/>
      <c r="M40" s="25"/>
      <c r="N40" s="25"/>
    </row>
    <row r="41" spans="1:14" ht="15" customHeight="1" x14ac:dyDescent="0.25"/>
  </sheetData>
  <mergeCells count="4">
    <mergeCell ref="A3:N3"/>
    <mergeCell ref="A4:N4"/>
    <mergeCell ref="H22:K22"/>
    <mergeCell ref="A40:N40"/>
  </mergeCells>
  <printOptions horizontalCentered="1" verticalCentered="1"/>
  <pageMargins left="0.70866141732283472" right="0.70866141732283472" top="0.74803149606299213" bottom="0.74803149606299213" header="0.31496062992125984" footer="0.31496062992125984"/>
  <pageSetup paperSize="123" scale="81"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workbookViewId="0">
      <selection activeCell="E12" sqref="E12"/>
    </sheetView>
  </sheetViews>
  <sheetFormatPr baseColWidth="10" defaultColWidth="11.44140625" defaultRowHeight="13.8" x14ac:dyDescent="0.25"/>
  <cols>
    <col min="1" max="16384" width="11.44140625" style="1"/>
  </cols>
  <sheetData>
    <row r="1" spans="1:14" ht="28.5" customHeight="1" x14ac:dyDescent="0.25">
      <c r="N1" s="3" t="s">
        <v>15</v>
      </c>
    </row>
    <row r="2" spans="1:14" x14ac:dyDescent="0.25">
      <c r="N2" s="3" t="s">
        <v>12</v>
      </c>
    </row>
    <row r="3" spans="1:14" ht="18" x14ac:dyDescent="0.35">
      <c r="A3" s="23" t="s">
        <v>0</v>
      </c>
      <c r="B3" s="23"/>
      <c r="C3" s="23"/>
      <c r="D3" s="23"/>
      <c r="E3" s="23"/>
      <c r="F3" s="23"/>
      <c r="G3" s="23"/>
      <c r="H3" s="23"/>
      <c r="I3" s="23"/>
      <c r="J3" s="23"/>
      <c r="K3" s="23"/>
      <c r="L3" s="23"/>
      <c r="M3" s="23"/>
      <c r="N3" s="23"/>
    </row>
    <row r="4" spans="1:14" ht="15.6" x14ac:dyDescent="0.3">
      <c r="A4" s="24" t="s">
        <v>14</v>
      </c>
      <c r="B4" s="24"/>
      <c r="C4" s="24"/>
      <c r="D4" s="24"/>
      <c r="E4" s="24"/>
      <c r="F4" s="24"/>
      <c r="G4" s="24"/>
      <c r="H4" s="24"/>
      <c r="I4" s="24"/>
      <c r="J4" s="24"/>
      <c r="K4" s="24"/>
      <c r="L4" s="24"/>
      <c r="M4" s="24"/>
      <c r="N4" s="24"/>
    </row>
    <row r="5" spans="1:14" ht="6.75" customHeight="1" thickBot="1" x14ac:dyDescent="0.3">
      <c r="A5" s="2"/>
      <c r="B5" s="2"/>
      <c r="C5" s="2"/>
      <c r="D5" s="2"/>
      <c r="E5" s="2"/>
      <c r="F5" s="2"/>
      <c r="G5" s="2"/>
      <c r="H5" s="2"/>
      <c r="I5" s="2"/>
      <c r="J5" s="2"/>
      <c r="K5" s="2"/>
      <c r="L5" s="2"/>
      <c r="M5" s="2"/>
      <c r="N5" s="2"/>
    </row>
    <row r="6" spans="1:14" ht="18" x14ac:dyDescent="0.35">
      <c r="A6" s="10" t="s">
        <v>1</v>
      </c>
      <c r="G6" s="4"/>
    </row>
    <row r="7" spans="1:14" ht="18" x14ac:dyDescent="0.35">
      <c r="A7" s="10" t="s">
        <v>14</v>
      </c>
      <c r="I7" s="10" t="s">
        <v>16</v>
      </c>
    </row>
    <row r="9" spans="1:14" x14ac:dyDescent="0.25">
      <c r="A9" s="5" t="s">
        <v>8</v>
      </c>
      <c r="B9" s="5"/>
      <c r="C9" s="5"/>
      <c r="E9" s="8">
        <f>E12+E14</f>
        <v>3249</v>
      </c>
      <c r="F9" s="5"/>
      <c r="I9" s="9" t="s">
        <v>10</v>
      </c>
      <c r="J9" s="5"/>
      <c r="K9" s="5"/>
      <c r="N9" s="8">
        <f>N12+N14</f>
        <v>692797</v>
      </c>
    </row>
    <row r="10" spans="1:14" x14ac:dyDescent="0.25">
      <c r="A10" s="5" t="s">
        <v>9</v>
      </c>
      <c r="B10" s="5"/>
      <c r="C10" s="5"/>
      <c r="E10" s="7"/>
      <c r="F10" s="5"/>
      <c r="I10" s="9" t="s">
        <v>11</v>
      </c>
      <c r="J10" s="5"/>
      <c r="K10" s="5"/>
      <c r="N10" s="8"/>
    </row>
    <row r="11" spans="1:14" x14ac:dyDescent="0.25">
      <c r="A11" s="5"/>
      <c r="B11" s="5"/>
      <c r="C11" s="5"/>
      <c r="D11" s="5"/>
      <c r="E11" s="5"/>
      <c r="F11" s="5"/>
      <c r="I11" s="5"/>
      <c r="J11" s="5"/>
      <c r="K11" s="5"/>
      <c r="N11" s="9"/>
    </row>
    <row r="12" spans="1:14" x14ac:dyDescent="0.25">
      <c r="A12" s="5" t="s">
        <v>2</v>
      </c>
      <c r="B12" s="5"/>
      <c r="C12" s="5"/>
      <c r="D12" s="5"/>
      <c r="E12" s="7">
        <v>3096</v>
      </c>
      <c r="F12" s="5"/>
      <c r="I12" s="5" t="s">
        <v>2</v>
      </c>
      <c r="J12" s="5"/>
      <c r="K12" s="5"/>
      <c r="N12" s="7">
        <v>672443</v>
      </c>
    </row>
    <row r="13" spans="1:14" x14ac:dyDescent="0.25">
      <c r="A13" s="5"/>
      <c r="B13" s="5"/>
      <c r="C13" s="5"/>
      <c r="D13" s="5"/>
      <c r="E13" s="5"/>
      <c r="F13" s="5"/>
      <c r="I13" s="5"/>
      <c r="J13" s="5"/>
      <c r="K13" s="5"/>
      <c r="N13" s="5"/>
    </row>
    <row r="14" spans="1:14" x14ac:dyDescent="0.25">
      <c r="A14" s="5" t="s">
        <v>17</v>
      </c>
      <c r="B14" s="5"/>
      <c r="C14" s="5"/>
      <c r="D14" s="5"/>
      <c r="E14" s="5">
        <v>153</v>
      </c>
      <c r="F14" s="5"/>
      <c r="I14" s="5" t="s">
        <v>17</v>
      </c>
      <c r="J14" s="5"/>
      <c r="K14" s="5"/>
      <c r="N14" s="7">
        <v>20354</v>
      </c>
    </row>
    <row r="15" spans="1:14" ht="14.4" thickBot="1" x14ac:dyDescent="0.3">
      <c r="A15" s="2"/>
      <c r="B15" s="2"/>
      <c r="C15" s="2"/>
      <c r="D15" s="2"/>
      <c r="E15" s="2"/>
      <c r="F15" s="2"/>
      <c r="G15" s="2"/>
      <c r="H15" s="2"/>
      <c r="I15" s="2"/>
      <c r="J15" s="2"/>
      <c r="K15" s="2"/>
      <c r="L15" s="2"/>
      <c r="M15" s="2"/>
      <c r="N15" s="2"/>
    </row>
    <row r="16" spans="1:14" x14ac:dyDescent="0.25">
      <c r="A16" s="5" t="s">
        <v>6</v>
      </c>
      <c r="B16" s="5"/>
      <c r="C16" s="5"/>
      <c r="D16" s="5"/>
      <c r="E16" s="5"/>
      <c r="F16" s="5"/>
      <c r="I16" s="5" t="s">
        <v>6</v>
      </c>
      <c r="J16" s="5"/>
      <c r="K16" s="5"/>
      <c r="L16" s="7"/>
    </row>
    <row r="17" spans="1:14" x14ac:dyDescent="0.25">
      <c r="A17" s="5" t="s">
        <v>7</v>
      </c>
      <c r="B17" s="5"/>
      <c r="C17" s="5"/>
      <c r="D17" s="5"/>
      <c r="E17" s="5">
        <v>180</v>
      </c>
      <c r="F17" s="5"/>
      <c r="I17" s="5" t="s">
        <v>7</v>
      </c>
      <c r="J17" s="5"/>
      <c r="K17" s="5"/>
      <c r="N17" s="7">
        <v>9835</v>
      </c>
    </row>
    <row r="18" spans="1:14" ht="14.4" thickBot="1" x14ac:dyDescent="0.3">
      <c r="A18" s="2"/>
      <c r="B18" s="2"/>
      <c r="C18" s="2"/>
      <c r="D18" s="2"/>
      <c r="E18" s="2"/>
      <c r="F18" s="2"/>
      <c r="G18" s="2"/>
      <c r="H18" s="2"/>
      <c r="I18" s="2"/>
      <c r="J18" s="2"/>
      <c r="K18" s="2"/>
      <c r="L18" s="2"/>
      <c r="M18" s="2"/>
      <c r="N18" s="2"/>
    </row>
    <row r="19" spans="1:14" ht="18" x14ac:dyDescent="0.35">
      <c r="A19" s="10" t="s">
        <v>18</v>
      </c>
      <c r="F19" s="4"/>
    </row>
    <row r="20" spans="1:14" ht="5.25" customHeight="1" x14ac:dyDescent="0.25">
      <c r="A20" s="5"/>
      <c r="B20" s="5"/>
      <c r="C20" s="5"/>
      <c r="D20" s="5"/>
      <c r="E20" s="5"/>
      <c r="F20" s="5"/>
    </row>
    <row r="21" spans="1:14" x14ac:dyDescent="0.25">
      <c r="A21" s="5" t="s">
        <v>20</v>
      </c>
      <c r="B21" s="5"/>
      <c r="C21" s="5"/>
      <c r="D21" s="5"/>
      <c r="E21" s="5">
        <v>0</v>
      </c>
      <c r="F21" s="5"/>
    </row>
    <row r="22" spans="1:14" ht="8.25" customHeight="1" thickBot="1" x14ac:dyDescent="0.3">
      <c r="A22" s="6"/>
      <c r="B22" s="6"/>
      <c r="C22" s="6"/>
      <c r="D22" s="6"/>
      <c r="E22" s="6"/>
      <c r="F22" s="6"/>
      <c r="G22" s="6"/>
      <c r="H22" s="22"/>
      <c r="I22" s="22"/>
      <c r="J22" s="22"/>
      <c r="K22" s="22"/>
      <c r="L22" s="14"/>
    </row>
    <row r="23" spans="1:14" ht="18" x14ac:dyDescent="0.35">
      <c r="A23" s="10" t="s">
        <v>19</v>
      </c>
    </row>
    <row r="24" spans="1:14" ht="4.5" customHeight="1" x14ac:dyDescent="0.25">
      <c r="A24" s="5"/>
      <c r="B24" s="5"/>
      <c r="C24" s="5"/>
      <c r="D24" s="5"/>
      <c r="E24" s="5"/>
    </row>
    <row r="25" spans="1:14" x14ac:dyDescent="0.25">
      <c r="A25" s="5" t="s">
        <v>3</v>
      </c>
      <c r="B25" s="5"/>
      <c r="C25" s="5"/>
      <c r="D25" s="5"/>
      <c r="E25" s="5">
        <v>12</v>
      </c>
    </row>
    <row r="26" spans="1:14" x14ac:dyDescent="0.25">
      <c r="A26" s="5"/>
      <c r="B26" s="5"/>
      <c r="C26" s="5"/>
      <c r="D26" s="5"/>
      <c r="E26" s="5"/>
    </row>
  </sheetData>
  <mergeCells count="3">
    <mergeCell ref="H22:K22"/>
    <mergeCell ref="A3:N3"/>
    <mergeCell ref="A4:N4"/>
  </mergeCells>
  <printOptions horizontalCentered="1" verticalCentered="1"/>
  <pageMargins left="0.51181102362204722" right="0.31496062992125984" top="0.55118110236220474" bottom="0.55118110236220474" header="0.31496062992125984" footer="0.31496062992125984"/>
  <pageSetup paperSize="123" scale="9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workbookViewId="0">
      <selection activeCell="G25" sqref="G25"/>
    </sheetView>
  </sheetViews>
  <sheetFormatPr baseColWidth="10" defaultColWidth="11.44140625" defaultRowHeight="13.8" x14ac:dyDescent="0.25"/>
  <cols>
    <col min="1" max="5" width="11.44140625" style="1"/>
    <col min="6" max="6" width="3.88671875" style="1" customWidth="1"/>
    <col min="7" max="7" width="13.88671875" style="1" customWidth="1"/>
    <col min="8" max="16384" width="11.44140625" style="1"/>
  </cols>
  <sheetData>
    <row r="1" spans="1:14" ht="28.5" customHeight="1" x14ac:dyDescent="0.25">
      <c r="N1" s="3" t="s">
        <v>15</v>
      </c>
    </row>
    <row r="2" spans="1:14" x14ac:dyDescent="0.25">
      <c r="N2" s="3" t="s">
        <v>12</v>
      </c>
    </row>
    <row r="3" spans="1:14" ht="18" x14ac:dyDescent="0.35">
      <c r="A3" s="23" t="s">
        <v>0</v>
      </c>
      <c r="B3" s="23"/>
      <c r="C3" s="23"/>
      <c r="D3" s="23"/>
      <c r="E3" s="23"/>
      <c r="F3" s="23"/>
      <c r="G3" s="23"/>
      <c r="H3" s="23"/>
      <c r="I3" s="23"/>
      <c r="J3" s="23"/>
      <c r="K3" s="23"/>
      <c r="L3" s="23"/>
      <c r="M3" s="23"/>
      <c r="N3" s="23"/>
    </row>
    <row r="4" spans="1:14" ht="15.6" x14ac:dyDescent="0.3">
      <c r="A4" s="24" t="s">
        <v>21</v>
      </c>
      <c r="B4" s="24"/>
      <c r="C4" s="24"/>
      <c r="D4" s="24"/>
      <c r="E4" s="24"/>
      <c r="F4" s="24"/>
      <c r="G4" s="24"/>
      <c r="H4" s="24"/>
      <c r="I4" s="24"/>
      <c r="J4" s="24"/>
      <c r="K4" s="24"/>
      <c r="L4" s="24"/>
      <c r="M4" s="24"/>
      <c r="N4" s="24"/>
    </row>
    <row r="5" spans="1:14" ht="6.75" customHeight="1" thickBot="1" x14ac:dyDescent="0.3">
      <c r="A5" s="2"/>
      <c r="B5" s="2"/>
      <c r="C5" s="2"/>
      <c r="D5" s="2"/>
      <c r="E5" s="2"/>
      <c r="F5" s="2"/>
      <c r="G5" s="2"/>
      <c r="H5" s="2"/>
      <c r="I5" s="2"/>
      <c r="J5" s="2"/>
      <c r="K5" s="2"/>
      <c r="L5" s="2"/>
      <c r="M5" s="2"/>
      <c r="N5" s="2"/>
    </row>
    <row r="6" spans="1:14" ht="18" x14ac:dyDescent="0.35">
      <c r="A6" s="10" t="s">
        <v>1</v>
      </c>
      <c r="G6" s="4"/>
    </row>
    <row r="7" spans="1:14" ht="27.6" x14ac:dyDescent="0.35">
      <c r="A7" s="10" t="s">
        <v>27</v>
      </c>
      <c r="E7" s="17" t="s">
        <v>25</v>
      </c>
      <c r="G7" s="15" t="s">
        <v>26</v>
      </c>
      <c r="I7" s="10" t="s">
        <v>24</v>
      </c>
    </row>
    <row r="8" spans="1:14" x14ac:dyDescent="0.25">
      <c r="G8" s="5"/>
    </row>
    <row r="9" spans="1:14" x14ac:dyDescent="0.25">
      <c r="A9" s="5" t="s">
        <v>8</v>
      </c>
      <c r="B9" s="5"/>
      <c r="C9" s="5"/>
      <c r="E9" s="8">
        <f>E12+E14</f>
        <v>4354</v>
      </c>
      <c r="F9" s="5"/>
      <c r="G9" s="8">
        <f>E9+Enero!E9</f>
        <v>7603</v>
      </c>
      <c r="I9" s="9" t="s">
        <v>10</v>
      </c>
      <c r="J9" s="5"/>
      <c r="K9" s="5"/>
      <c r="N9" s="8">
        <f>N12+N14</f>
        <v>697151</v>
      </c>
    </row>
    <row r="10" spans="1:14" x14ac:dyDescent="0.25">
      <c r="A10" s="5" t="s">
        <v>9</v>
      </c>
      <c r="B10" s="5"/>
      <c r="C10" s="5"/>
      <c r="E10" s="7"/>
      <c r="F10" s="5"/>
      <c r="G10" s="5"/>
      <c r="I10" s="9" t="s">
        <v>11</v>
      </c>
      <c r="J10" s="5"/>
      <c r="K10" s="5"/>
      <c r="N10" s="8"/>
    </row>
    <row r="11" spans="1:14" x14ac:dyDescent="0.25">
      <c r="A11" s="5"/>
      <c r="B11" s="5"/>
      <c r="C11" s="5"/>
      <c r="D11" s="5"/>
      <c r="E11" s="5"/>
      <c r="F11" s="5"/>
      <c r="G11" s="5"/>
      <c r="I11" s="5"/>
      <c r="J11" s="5"/>
      <c r="K11" s="5"/>
      <c r="N11" s="9"/>
    </row>
    <row r="12" spans="1:14" x14ac:dyDescent="0.25">
      <c r="A12" s="5" t="s">
        <v>2</v>
      </c>
      <c r="B12" s="5"/>
      <c r="C12" s="5"/>
      <c r="D12" s="5"/>
      <c r="E12" s="7">
        <v>4237</v>
      </c>
      <c r="F12" s="5"/>
      <c r="G12" s="7">
        <f>E12+Enero!E12</f>
        <v>7333</v>
      </c>
      <c r="I12" s="5" t="s">
        <v>2</v>
      </c>
      <c r="J12" s="5"/>
      <c r="K12" s="5"/>
      <c r="N12" s="18">
        <v>676680</v>
      </c>
    </row>
    <row r="13" spans="1:14" x14ac:dyDescent="0.25">
      <c r="A13" s="5"/>
      <c r="B13" s="5"/>
      <c r="C13" s="5"/>
      <c r="D13" s="5"/>
      <c r="E13" s="5"/>
      <c r="F13" s="5"/>
      <c r="G13" s="5"/>
      <c r="I13" s="5"/>
      <c r="J13" s="5"/>
      <c r="K13" s="5"/>
      <c r="N13" s="19"/>
    </row>
    <row r="14" spans="1:14" x14ac:dyDescent="0.25">
      <c r="A14" s="5" t="s">
        <v>17</v>
      </c>
      <c r="B14" s="5"/>
      <c r="C14" s="5"/>
      <c r="D14" s="5"/>
      <c r="E14" s="5">
        <v>117</v>
      </c>
      <c r="F14" s="5"/>
      <c r="G14" s="5">
        <f>E14+Enero!E14</f>
        <v>270</v>
      </c>
      <c r="I14" s="5" t="s">
        <v>17</v>
      </c>
      <c r="J14" s="5"/>
      <c r="K14" s="5"/>
      <c r="N14" s="18">
        <v>20471</v>
      </c>
    </row>
    <row r="15" spans="1:14" ht="14.4" thickBot="1" x14ac:dyDescent="0.3">
      <c r="A15" s="2"/>
      <c r="B15" s="2"/>
      <c r="C15" s="2"/>
      <c r="D15" s="2"/>
      <c r="E15" s="2"/>
      <c r="F15" s="2"/>
      <c r="G15" s="2"/>
      <c r="H15" s="2"/>
      <c r="I15" s="2"/>
      <c r="J15" s="2"/>
      <c r="K15" s="2"/>
      <c r="L15" s="2"/>
      <c r="M15" s="2"/>
      <c r="N15" s="2"/>
    </row>
    <row r="16" spans="1:14" x14ac:dyDescent="0.25">
      <c r="A16" s="5" t="s">
        <v>6</v>
      </c>
      <c r="B16" s="5"/>
      <c r="C16" s="5"/>
      <c r="D16" s="5"/>
      <c r="E16" s="5"/>
      <c r="F16" s="5"/>
      <c r="I16" s="5" t="s">
        <v>6</v>
      </c>
      <c r="J16" s="5"/>
      <c r="K16" s="5"/>
      <c r="L16" s="7"/>
    </row>
    <row r="17" spans="1:14" x14ac:dyDescent="0.25">
      <c r="A17" s="5" t="s">
        <v>7</v>
      </c>
      <c r="B17" s="5"/>
      <c r="C17" s="5"/>
      <c r="D17" s="5"/>
      <c r="E17" s="5">
        <v>60</v>
      </c>
      <c r="F17" s="5"/>
      <c r="G17" s="5">
        <f>E17+Enero!E17</f>
        <v>240</v>
      </c>
      <c r="I17" s="5" t="s">
        <v>7</v>
      </c>
      <c r="J17" s="5"/>
      <c r="K17" s="5"/>
      <c r="N17" s="7">
        <v>9895</v>
      </c>
    </row>
    <row r="18" spans="1:14" ht="14.4" thickBot="1" x14ac:dyDescent="0.3">
      <c r="A18" s="2"/>
      <c r="B18" s="2"/>
      <c r="C18" s="2"/>
      <c r="D18" s="2"/>
      <c r="E18" s="2"/>
      <c r="F18" s="2"/>
      <c r="G18" s="2"/>
      <c r="H18" s="2"/>
      <c r="I18" s="2"/>
      <c r="J18" s="2"/>
      <c r="K18" s="2"/>
      <c r="L18" s="2"/>
      <c r="M18" s="2"/>
      <c r="N18" s="2"/>
    </row>
    <row r="19" spans="1:14" ht="18" x14ac:dyDescent="0.35">
      <c r="A19" s="10" t="s">
        <v>18</v>
      </c>
      <c r="F19" s="4"/>
    </row>
    <row r="20" spans="1:14" ht="5.25" customHeight="1" x14ac:dyDescent="0.25">
      <c r="A20" s="5"/>
      <c r="B20" s="5"/>
      <c r="C20" s="5"/>
      <c r="D20" s="5"/>
      <c r="E20" s="5"/>
      <c r="F20" s="5"/>
    </row>
    <row r="21" spans="1:14" x14ac:dyDescent="0.25">
      <c r="A21" s="5" t="s">
        <v>20</v>
      </c>
      <c r="B21" s="5"/>
      <c r="C21" s="5"/>
      <c r="D21" s="5"/>
      <c r="E21" s="5">
        <v>0</v>
      </c>
      <c r="F21" s="5"/>
      <c r="G21" s="1">
        <f>E21+Enero!E21</f>
        <v>0</v>
      </c>
    </row>
    <row r="22" spans="1:14" ht="8.25" customHeight="1" thickBot="1" x14ac:dyDescent="0.3">
      <c r="A22" s="6"/>
      <c r="B22" s="6"/>
      <c r="C22" s="6"/>
      <c r="D22" s="6"/>
      <c r="E22" s="6"/>
      <c r="F22" s="6"/>
      <c r="G22" s="6"/>
      <c r="H22" s="22"/>
      <c r="I22" s="22"/>
      <c r="J22" s="22"/>
      <c r="K22" s="22"/>
      <c r="L22" s="14"/>
    </row>
    <row r="23" spans="1:14" ht="18" x14ac:dyDescent="0.35">
      <c r="A23" s="10" t="s">
        <v>19</v>
      </c>
    </row>
    <row r="24" spans="1:14" ht="4.5" customHeight="1" x14ac:dyDescent="0.25">
      <c r="A24" s="5"/>
      <c r="B24" s="5"/>
      <c r="C24" s="5"/>
      <c r="D24" s="5"/>
      <c r="E24" s="5"/>
    </row>
    <row r="25" spans="1:14" x14ac:dyDescent="0.25">
      <c r="A25" s="5" t="s">
        <v>3</v>
      </c>
      <c r="B25" s="5"/>
      <c r="C25" s="5"/>
      <c r="D25" s="5"/>
      <c r="E25" s="5">
        <v>2</v>
      </c>
      <c r="G25" s="1">
        <f>E25+Enero!E25</f>
        <v>14</v>
      </c>
    </row>
    <row r="26" spans="1:14" x14ac:dyDescent="0.25">
      <c r="A26" s="5"/>
      <c r="B26" s="5"/>
      <c r="C26" s="5"/>
      <c r="D26" s="5"/>
      <c r="E26" s="5"/>
    </row>
  </sheetData>
  <mergeCells count="3">
    <mergeCell ref="A3:N3"/>
    <mergeCell ref="A4:N4"/>
    <mergeCell ref="H22:K22"/>
  </mergeCells>
  <printOptions horizontalCentered="1" verticalCentered="1"/>
  <pageMargins left="0.51181102362204722" right="0.31496062992125984" top="0.15748031496062992" bottom="0.15748031496062992" header="0.31496062992125984" footer="0.31496062992125984"/>
  <pageSetup paperSize="120" scale="9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workbookViewId="0">
      <selection activeCell="G26" sqref="G26"/>
    </sheetView>
  </sheetViews>
  <sheetFormatPr baseColWidth="10" defaultColWidth="11.44140625" defaultRowHeight="13.8" x14ac:dyDescent="0.25"/>
  <cols>
    <col min="1" max="5" width="11.44140625" style="1"/>
    <col min="6" max="6" width="3.88671875" style="1" customWidth="1"/>
    <col min="7" max="7" width="13.88671875" style="1" customWidth="1"/>
    <col min="8" max="16384" width="11.44140625" style="1"/>
  </cols>
  <sheetData>
    <row r="1" spans="1:14" ht="28.5" customHeight="1" x14ac:dyDescent="0.25">
      <c r="N1" s="3" t="s">
        <v>15</v>
      </c>
    </row>
    <row r="2" spans="1:14" x14ac:dyDescent="0.25">
      <c r="N2" s="3" t="s">
        <v>12</v>
      </c>
    </row>
    <row r="3" spans="1:14" ht="18" x14ac:dyDescent="0.35">
      <c r="A3" s="23" t="s">
        <v>0</v>
      </c>
      <c r="B3" s="23"/>
      <c r="C3" s="23"/>
      <c r="D3" s="23"/>
      <c r="E3" s="23"/>
      <c r="F3" s="23"/>
      <c r="G3" s="23"/>
      <c r="H3" s="23"/>
      <c r="I3" s="23"/>
      <c r="J3" s="23"/>
      <c r="K3" s="23"/>
      <c r="L3" s="23"/>
      <c r="M3" s="23"/>
      <c r="N3" s="23"/>
    </row>
    <row r="4" spans="1:14" ht="15.6" x14ac:dyDescent="0.3">
      <c r="A4" s="24" t="s">
        <v>28</v>
      </c>
      <c r="B4" s="24"/>
      <c r="C4" s="24"/>
      <c r="D4" s="24"/>
      <c r="E4" s="24"/>
      <c r="F4" s="24"/>
      <c r="G4" s="24"/>
      <c r="H4" s="24"/>
      <c r="I4" s="24"/>
      <c r="J4" s="24"/>
      <c r="K4" s="24"/>
      <c r="L4" s="24"/>
      <c r="M4" s="24"/>
      <c r="N4" s="24"/>
    </row>
    <row r="5" spans="1:14" ht="6.75" customHeight="1" thickBot="1" x14ac:dyDescent="0.3">
      <c r="A5" s="2"/>
      <c r="B5" s="2"/>
      <c r="C5" s="2"/>
      <c r="D5" s="2"/>
      <c r="E5" s="2"/>
      <c r="F5" s="2"/>
      <c r="G5" s="2"/>
      <c r="H5" s="2"/>
      <c r="I5" s="2"/>
      <c r="J5" s="2"/>
      <c r="K5" s="2"/>
      <c r="L5" s="2"/>
      <c r="M5" s="2"/>
      <c r="N5" s="2"/>
    </row>
    <row r="6" spans="1:14" ht="18" x14ac:dyDescent="0.35">
      <c r="A6" s="10" t="s">
        <v>1</v>
      </c>
      <c r="G6" s="4"/>
    </row>
    <row r="7" spans="1:14" ht="27.6" x14ac:dyDescent="0.35">
      <c r="A7" s="10" t="s">
        <v>27</v>
      </c>
      <c r="E7" s="17" t="s">
        <v>25</v>
      </c>
      <c r="G7" s="15" t="s">
        <v>26</v>
      </c>
      <c r="I7" s="10" t="s">
        <v>29</v>
      </c>
    </row>
    <row r="8" spans="1:14" x14ac:dyDescent="0.25">
      <c r="G8" s="5"/>
    </row>
    <row r="9" spans="1:14" x14ac:dyDescent="0.25">
      <c r="A9" s="5" t="s">
        <v>8</v>
      </c>
      <c r="B9" s="5"/>
      <c r="C9" s="5"/>
      <c r="E9" s="8">
        <f>E12+E14</f>
        <v>4260</v>
      </c>
      <c r="F9" s="5"/>
      <c r="G9" s="8">
        <f>E9+Enero!E9+'Ene-Feb'!E9</f>
        <v>11863</v>
      </c>
      <c r="I9" s="9" t="s">
        <v>10</v>
      </c>
      <c r="J9" s="5"/>
      <c r="K9" s="5"/>
      <c r="N9" s="8">
        <f>N12+N14</f>
        <v>701411</v>
      </c>
    </row>
    <row r="10" spans="1:14" x14ac:dyDescent="0.25">
      <c r="A10" s="5" t="s">
        <v>9</v>
      </c>
      <c r="B10" s="5"/>
      <c r="C10" s="5"/>
      <c r="E10" s="7"/>
      <c r="F10" s="5"/>
      <c r="G10" s="5"/>
      <c r="I10" s="9" t="s">
        <v>11</v>
      </c>
      <c r="J10" s="5"/>
      <c r="K10" s="5"/>
      <c r="N10" s="8"/>
    </row>
    <row r="11" spans="1:14" x14ac:dyDescent="0.25">
      <c r="A11" s="5"/>
      <c r="B11" s="5"/>
      <c r="C11" s="5"/>
      <c r="D11" s="5"/>
      <c r="E11" s="5"/>
      <c r="F11" s="5"/>
      <c r="G11" s="5"/>
      <c r="I11" s="5"/>
      <c r="J11" s="5"/>
      <c r="K11" s="5"/>
      <c r="N11" s="9"/>
    </row>
    <row r="12" spans="1:14" x14ac:dyDescent="0.25">
      <c r="A12" s="5" t="s">
        <v>2</v>
      </c>
      <c r="B12" s="5"/>
      <c r="C12" s="5"/>
      <c r="D12" s="5"/>
      <c r="E12" s="7">
        <v>4066</v>
      </c>
      <c r="F12" s="5"/>
      <c r="G12" s="7">
        <f>E12+Enero!E12+'Ene-Feb'!E12</f>
        <v>11399</v>
      </c>
      <c r="I12" s="5" t="s">
        <v>2</v>
      </c>
      <c r="J12" s="5"/>
      <c r="K12" s="5"/>
      <c r="N12" s="18">
        <v>680746</v>
      </c>
    </row>
    <row r="13" spans="1:14" x14ac:dyDescent="0.25">
      <c r="A13" s="5"/>
      <c r="B13" s="5"/>
      <c r="C13" s="5"/>
      <c r="D13" s="5"/>
      <c r="E13" s="5"/>
      <c r="F13" s="5"/>
      <c r="G13" s="5"/>
      <c r="I13" s="5"/>
      <c r="J13" s="5"/>
      <c r="K13" s="5"/>
      <c r="N13" s="19"/>
    </row>
    <row r="14" spans="1:14" x14ac:dyDescent="0.25">
      <c r="A14" s="5" t="s">
        <v>17</v>
      </c>
      <c r="B14" s="5"/>
      <c r="C14" s="5"/>
      <c r="D14" s="5"/>
      <c r="E14" s="5">
        <v>194</v>
      </c>
      <c r="F14" s="5"/>
      <c r="G14" s="5">
        <f>E14+Enero!E14+'Ene-Feb'!E14</f>
        <v>464</v>
      </c>
      <c r="I14" s="5" t="s">
        <v>17</v>
      </c>
      <c r="J14" s="5"/>
      <c r="K14" s="5"/>
      <c r="N14" s="18">
        <v>20665</v>
      </c>
    </row>
    <row r="15" spans="1:14" ht="14.4" thickBot="1" x14ac:dyDescent="0.3">
      <c r="A15" s="2"/>
      <c r="B15" s="2"/>
      <c r="C15" s="2"/>
      <c r="D15" s="2"/>
      <c r="E15" s="2"/>
      <c r="F15" s="2"/>
      <c r="G15" s="2"/>
      <c r="H15" s="2"/>
      <c r="I15" s="2"/>
      <c r="J15" s="2"/>
      <c r="K15" s="2"/>
      <c r="L15" s="2"/>
      <c r="M15" s="2"/>
      <c r="N15" s="2"/>
    </row>
    <row r="16" spans="1:14" x14ac:dyDescent="0.25">
      <c r="A16" s="5" t="s">
        <v>6</v>
      </c>
      <c r="B16" s="5"/>
      <c r="C16" s="5"/>
      <c r="D16" s="5"/>
      <c r="E16" s="5"/>
      <c r="F16" s="5"/>
      <c r="I16" s="5" t="s">
        <v>6</v>
      </c>
      <c r="J16" s="5"/>
      <c r="K16" s="5"/>
      <c r="L16" s="7"/>
    </row>
    <row r="17" spans="1:14" x14ac:dyDescent="0.25">
      <c r="A17" s="5" t="s">
        <v>7</v>
      </c>
      <c r="B17" s="5"/>
      <c r="C17" s="5"/>
      <c r="D17" s="5"/>
      <c r="E17" s="5">
        <v>280</v>
      </c>
      <c r="F17" s="5"/>
      <c r="G17" s="5">
        <f>E17+Enero!E17+'Ene-Feb'!E17</f>
        <v>520</v>
      </c>
      <c r="I17" s="5" t="s">
        <v>7</v>
      </c>
      <c r="J17" s="5"/>
      <c r="K17" s="5"/>
      <c r="N17" s="7">
        <v>10175</v>
      </c>
    </row>
    <row r="18" spans="1:14" ht="14.4" thickBot="1" x14ac:dyDescent="0.3">
      <c r="A18" s="2"/>
      <c r="B18" s="2"/>
      <c r="C18" s="2"/>
      <c r="D18" s="2"/>
      <c r="E18" s="2"/>
      <c r="F18" s="2"/>
      <c r="G18" s="2"/>
      <c r="H18" s="2"/>
      <c r="I18" s="2"/>
      <c r="J18" s="2"/>
      <c r="K18" s="2"/>
      <c r="L18" s="2"/>
      <c r="M18" s="2"/>
      <c r="N18" s="2"/>
    </row>
    <row r="19" spans="1:14" ht="18" x14ac:dyDescent="0.35">
      <c r="A19" s="10" t="s">
        <v>18</v>
      </c>
      <c r="F19" s="4"/>
    </row>
    <row r="20" spans="1:14" ht="5.25" customHeight="1" x14ac:dyDescent="0.25">
      <c r="A20" s="5"/>
      <c r="B20" s="5"/>
      <c r="C20" s="5"/>
      <c r="D20" s="5"/>
      <c r="E20" s="5"/>
      <c r="F20" s="5"/>
    </row>
    <row r="21" spans="1:14" x14ac:dyDescent="0.25">
      <c r="A21" s="5" t="s">
        <v>20</v>
      </c>
      <c r="B21" s="5"/>
      <c r="C21" s="5"/>
      <c r="D21" s="5"/>
      <c r="E21" s="5">
        <v>0</v>
      </c>
      <c r="F21" s="5"/>
      <c r="G21" s="5">
        <f>E21+Enero!E21+'Ene-Feb'!G21</f>
        <v>0</v>
      </c>
    </row>
    <row r="22" spans="1:14" ht="8.25" customHeight="1" thickBot="1" x14ac:dyDescent="0.3">
      <c r="A22" s="6"/>
      <c r="B22" s="6"/>
      <c r="C22" s="6"/>
      <c r="D22" s="6"/>
      <c r="E22" s="6"/>
      <c r="F22" s="6"/>
      <c r="G22" s="6"/>
      <c r="H22" s="22"/>
      <c r="I22" s="22"/>
      <c r="J22" s="22"/>
      <c r="K22" s="22"/>
      <c r="L22" s="14"/>
    </row>
    <row r="23" spans="1:14" ht="18" x14ac:dyDescent="0.35">
      <c r="A23" s="10" t="s">
        <v>19</v>
      </c>
    </row>
    <row r="24" spans="1:14" ht="4.5" customHeight="1" x14ac:dyDescent="0.25">
      <c r="A24" s="5"/>
      <c r="B24" s="5"/>
      <c r="C24" s="5"/>
      <c r="D24" s="5"/>
      <c r="E24" s="5"/>
    </row>
    <row r="25" spans="1:14" x14ac:dyDescent="0.25">
      <c r="A25" s="5" t="s">
        <v>3</v>
      </c>
      <c r="B25" s="5"/>
      <c r="C25" s="5"/>
      <c r="D25" s="5"/>
      <c r="E25" s="5">
        <v>4</v>
      </c>
      <c r="G25" s="5">
        <f>E25+Enero!E25+'Ene-Feb'!E25</f>
        <v>18</v>
      </c>
    </row>
    <row r="26" spans="1:14" x14ac:dyDescent="0.25">
      <c r="A26" s="5"/>
      <c r="B26" s="5"/>
      <c r="C26" s="5"/>
      <c r="D26" s="5"/>
      <c r="E26" s="5"/>
    </row>
  </sheetData>
  <mergeCells count="3">
    <mergeCell ref="A3:N3"/>
    <mergeCell ref="A4:N4"/>
    <mergeCell ref="H22:K22"/>
  </mergeCells>
  <printOptions horizontalCentered="1"/>
  <pageMargins left="0.70866141732283472" right="0.70866141732283472" top="0.74803149606299213" bottom="0.74803149606299213" header="0.31496062992125984" footer="0.31496062992125984"/>
  <pageSetup paperSize="5" scale="90" fitToWidth="0"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6"/>
  <sheetViews>
    <sheetView workbookViewId="0">
      <selection activeCell="G25" sqref="G25"/>
    </sheetView>
  </sheetViews>
  <sheetFormatPr baseColWidth="10" defaultColWidth="11.44140625" defaultRowHeight="13.8" x14ac:dyDescent="0.25"/>
  <cols>
    <col min="1" max="5" width="11.44140625" style="1"/>
    <col min="6" max="6" width="3.88671875" style="1" customWidth="1"/>
    <col min="7" max="7" width="13.88671875" style="1" customWidth="1"/>
    <col min="8" max="16384" width="11.44140625" style="1"/>
  </cols>
  <sheetData>
    <row r="1" spans="1:14" ht="28.5" customHeight="1" x14ac:dyDescent="0.25">
      <c r="N1" s="3" t="s">
        <v>15</v>
      </c>
    </row>
    <row r="2" spans="1:14" x14ac:dyDescent="0.25">
      <c r="N2" s="3" t="s">
        <v>12</v>
      </c>
    </row>
    <row r="3" spans="1:14" ht="18" x14ac:dyDescent="0.35">
      <c r="A3" s="23" t="s">
        <v>0</v>
      </c>
      <c r="B3" s="23"/>
      <c r="C3" s="23"/>
      <c r="D3" s="23"/>
      <c r="E3" s="23"/>
      <c r="F3" s="23"/>
      <c r="G3" s="23"/>
      <c r="H3" s="23"/>
      <c r="I3" s="23"/>
      <c r="J3" s="23"/>
      <c r="K3" s="23"/>
      <c r="L3" s="23"/>
      <c r="M3" s="23"/>
      <c r="N3" s="23"/>
    </row>
    <row r="4" spans="1:14" ht="15.6" x14ac:dyDescent="0.3">
      <c r="A4" s="24" t="s">
        <v>31</v>
      </c>
      <c r="B4" s="24"/>
      <c r="C4" s="24"/>
      <c r="D4" s="24"/>
      <c r="E4" s="24"/>
      <c r="F4" s="24"/>
      <c r="G4" s="24"/>
      <c r="H4" s="24"/>
      <c r="I4" s="24"/>
      <c r="J4" s="24"/>
      <c r="K4" s="24"/>
      <c r="L4" s="24"/>
      <c r="M4" s="24"/>
      <c r="N4" s="24"/>
    </row>
    <row r="5" spans="1:14" ht="6.75" customHeight="1" thickBot="1" x14ac:dyDescent="0.3">
      <c r="A5" s="2"/>
      <c r="B5" s="2"/>
      <c r="C5" s="2"/>
      <c r="D5" s="2"/>
      <c r="E5" s="2"/>
      <c r="F5" s="2"/>
      <c r="G5" s="2"/>
      <c r="H5" s="2"/>
      <c r="I5" s="2"/>
      <c r="J5" s="2"/>
      <c r="K5" s="2"/>
      <c r="L5" s="2"/>
      <c r="M5" s="2"/>
      <c r="N5" s="2"/>
    </row>
    <row r="6" spans="1:14" ht="18" x14ac:dyDescent="0.35">
      <c r="A6" s="10" t="s">
        <v>1</v>
      </c>
      <c r="G6" s="4"/>
    </row>
    <row r="7" spans="1:14" ht="27.6" x14ac:dyDescent="0.35">
      <c r="A7" s="10" t="s">
        <v>27</v>
      </c>
      <c r="E7" s="17" t="s">
        <v>25</v>
      </c>
      <c r="G7" s="15" t="s">
        <v>26</v>
      </c>
      <c r="I7" s="10" t="s">
        <v>33</v>
      </c>
    </row>
    <row r="8" spans="1:14" x14ac:dyDescent="0.25">
      <c r="G8" s="5"/>
    </row>
    <row r="9" spans="1:14" x14ac:dyDescent="0.25">
      <c r="A9" s="5" t="s">
        <v>8</v>
      </c>
      <c r="B9" s="5"/>
      <c r="C9" s="5"/>
      <c r="E9" s="8">
        <f>E12+E14</f>
        <v>4372</v>
      </c>
      <c r="F9" s="5"/>
      <c r="G9" s="8">
        <f>G12+G14</f>
        <v>16235</v>
      </c>
      <c r="I9" s="9" t="s">
        <v>10</v>
      </c>
      <c r="J9" s="5"/>
      <c r="K9" s="5"/>
      <c r="N9" s="8">
        <f>N12+N14</f>
        <v>705783</v>
      </c>
    </row>
    <row r="10" spans="1:14" x14ac:dyDescent="0.25">
      <c r="A10" s="5" t="s">
        <v>9</v>
      </c>
      <c r="B10" s="5"/>
      <c r="C10" s="5"/>
      <c r="E10" s="7"/>
      <c r="F10" s="5"/>
      <c r="G10" s="5"/>
      <c r="I10" s="9" t="s">
        <v>11</v>
      </c>
      <c r="J10" s="5"/>
      <c r="K10" s="5"/>
      <c r="N10" s="8"/>
    </row>
    <row r="11" spans="1:14" x14ac:dyDescent="0.25">
      <c r="A11" s="5"/>
      <c r="B11" s="5"/>
      <c r="C11" s="5"/>
      <c r="D11" s="5"/>
      <c r="E11" s="5"/>
      <c r="F11" s="5"/>
      <c r="G11" s="5"/>
      <c r="I11" s="5"/>
      <c r="J11" s="5"/>
      <c r="K11" s="5"/>
      <c r="N11" s="9"/>
    </row>
    <row r="12" spans="1:14" x14ac:dyDescent="0.25">
      <c r="A12" s="5" t="s">
        <v>2</v>
      </c>
      <c r="B12" s="5"/>
      <c r="C12" s="5"/>
      <c r="D12" s="5"/>
      <c r="E12" s="7">
        <v>4219</v>
      </c>
      <c r="F12" s="5"/>
      <c r="G12" s="7">
        <f>E12+Enero!E12+'Ene-Feb'!E12+'Ene-Mar'!E12</f>
        <v>15618</v>
      </c>
      <c r="I12" s="5" t="s">
        <v>2</v>
      </c>
      <c r="J12" s="5"/>
      <c r="K12" s="5"/>
      <c r="N12" s="18">
        <v>684965</v>
      </c>
    </row>
    <row r="13" spans="1:14" x14ac:dyDescent="0.25">
      <c r="A13" s="5"/>
      <c r="B13" s="5"/>
      <c r="C13" s="5"/>
      <c r="D13" s="5"/>
      <c r="E13" s="5"/>
      <c r="F13" s="5"/>
      <c r="G13" s="5"/>
      <c r="I13" s="5"/>
      <c r="J13" s="5"/>
      <c r="K13" s="5"/>
      <c r="N13" s="19"/>
    </row>
    <row r="14" spans="1:14" x14ac:dyDescent="0.25">
      <c r="A14" s="5" t="s">
        <v>17</v>
      </c>
      <c r="B14" s="5"/>
      <c r="C14" s="5"/>
      <c r="D14" s="5"/>
      <c r="E14" s="5">
        <v>153</v>
      </c>
      <c r="F14" s="5"/>
      <c r="G14" s="5">
        <f>E14+Enero!E14+'Ene-Feb'!E14+'Ene-Mar'!E14</f>
        <v>617</v>
      </c>
      <c r="I14" s="5" t="s">
        <v>17</v>
      </c>
      <c r="J14" s="5"/>
      <c r="K14" s="5"/>
      <c r="N14" s="18">
        <v>20818</v>
      </c>
    </row>
    <row r="15" spans="1:14" ht="14.4" thickBot="1" x14ac:dyDescent="0.3">
      <c r="A15" s="2"/>
      <c r="B15" s="2"/>
      <c r="C15" s="2"/>
      <c r="D15" s="2"/>
      <c r="E15" s="2"/>
      <c r="F15" s="2"/>
      <c r="G15" s="2"/>
      <c r="H15" s="2"/>
      <c r="I15" s="2"/>
      <c r="J15" s="2"/>
      <c r="K15" s="2"/>
      <c r="L15" s="2"/>
      <c r="M15" s="2"/>
      <c r="N15" s="2"/>
    </row>
    <row r="16" spans="1:14" x14ac:dyDescent="0.25">
      <c r="A16" s="5" t="s">
        <v>6</v>
      </c>
      <c r="B16" s="5"/>
      <c r="C16" s="5"/>
      <c r="D16" s="5"/>
      <c r="E16" s="5"/>
      <c r="F16" s="5"/>
      <c r="I16" s="5" t="s">
        <v>6</v>
      </c>
      <c r="J16" s="5"/>
      <c r="K16" s="5"/>
      <c r="L16" s="7"/>
    </row>
    <row r="17" spans="1:15" x14ac:dyDescent="0.25">
      <c r="A17" s="5" t="s">
        <v>7</v>
      </c>
      <c r="B17" s="5"/>
      <c r="C17" s="5"/>
      <c r="D17" s="5"/>
      <c r="E17" s="5">
        <v>213</v>
      </c>
      <c r="F17" s="5"/>
      <c r="G17" s="5">
        <f>E17+Enero!E17+'Ene-Feb'!E17+'Ene-Mar'!E17</f>
        <v>733</v>
      </c>
      <c r="I17" s="5" t="s">
        <v>7</v>
      </c>
      <c r="J17" s="5"/>
      <c r="K17" s="5"/>
      <c r="N17" s="7">
        <v>10388</v>
      </c>
      <c r="O17" s="20"/>
    </row>
    <row r="18" spans="1:15" ht="14.4" thickBot="1" x14ac:dyDescent="0.3">
      <c r="A18" s="2"/>
      <c r="B18" s="2"/>
      <c r="C18" s="2"/>
      <c r="D18" s="2"/>
      <c r="E18" s="2"/>
      <c r="F18" s="2"/>
      <c r="G18" s="2"/>
      <c r="H18" s="2"/>
      <c r="I18" s="2"/>
      <c r="J18" s="2"/>
      <c r="K18" s="2"/>
      <c r="L18" s="2"/>
      <c r="M18" s="2"/>
      <c r="N18" s="2"/>
    </row>
    <row r="19" spans="1:15" ht="18" x14ac:dyDescent="0.35">
      <c r="A19" s="10" t="s">
        <v>18</v>
      </c>
      <c r="F19" s="4"/>
    </row>
    <row r="20" spans="1:15" ht="5.25" customHeight="1" x14ac:dyDescent="0.25">
      <c r="A20" s="5"/>
      <c r="B20" s="5"/>
      <c r="C20" s="5"/>
      <c r="D20" s="5"/>
      <c r="E20" s="5"/>
      <c r="F20" s="5"/>
    </row>
    <row r="21" spans="1:15" x14ac:dyDescent="0.25">
      <c r="A21" s="5" t="s">
        <v>20</v>
      </c>
      <c r="B21" s="5"/>
      <c r="C21" s="5"/>
      <c r="D21" s="5"/>
      <c r="E21" s="5">
        <v>3</v>
      </c>
      <c r="F21" s="5"/>
      <c r="G21" s="5">
        <f>E21+Enero!E21+'Ene-Feb'!G21+'Ene-Mar'!E21</f>
        <v>3</v>
      </c>
    </row>
    <row r="22" spans="1:15" ht="8.25" customHeight="1" thickBot="1" x14ac:dyDescent="0.3">
      <c r="A22" s="6"/>
      <c r="B22" s="6"/>
      <c r="C22" s="6"/>
      <c r="D22" s="6"/>
      <c r="E22" s="6"/>
      <c r="F22" s="6"/>
      <c r="G22" s="6"/>
      <c r="H22" s="22"/>
      <c r="I22" s="22"/>
      <c r="J22" s="22"/>
      <c r="K22" s="22"/>
      <c r="L22" s="14"/>
    </row>
    <row r="23" spans="1:15" ht="18" x14ac:dyDescent="0.35">
      <c r="A23" s="10" t="s">
        <v>19</v>
      </c>
    </row>
    <row r="24" spans="1:15" ht="4.5" customHeight="1" x14ac:dyDescent="0.25">
      <c r="A24" s="5"/>
      <c r="B24" s="5"/>
      <c r="C24" s="5"/>
      <c r="D24" s="5"/>
      <c r="E24" s="5"/>
    </row>
    <row r="25" spans="1:15" x14ac:dyDescent="0.25">
      <c r="A25" s="5" t="s">
        <v>3</v>
      </c>
      <c r="B25" s="5"/>
      <c r="C25" s="5"/>
      <c r="D25" s="5"/>
      <c r="E25" s="5">
        <v>1</v>
      </c>
      <c r="G25" s="5">
        <f>E25+Enero!E25+'Ene-Feb'!E25+'Ene-Mar'!E25</f>
        <v>19</v>
      </c>
    </row>
    <row r="26" spans="1:15" x14ac:dyDescent="0.25">
      <c r="A26" s="5"/>
      <c r="B26" s="5"/>
      <c r="C26" s="5"/>
      <c r="D26" s="5"/>
      <c r="E26" s="5"/>
    </row>
  </sheetData>
  <mergeCells count="3">
    <mergeCell ref="A3:N3"/>
    <mergeCell ref="A4:N4"/>
    <mergeCell ref="H22:K22"/>
  </mergeCells>
  <printOptions horizontalCentered="1"/>
  <pageMargins left="0.70866141732283472" right="0.70866141732283472" top="0.74803149606299213" bottom="0.74803149606299213" header="0.31496062992125984" footer="0.31496062992125984"/>
  <pageSetup paperSize="123" scale="86" fitToWidth="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0"/>
  <sheetViews>
    <sheetView workbookViewId="0">
      <selection activeCell="G25" sqref="G25"/>
    </sheetView>
  </sheetViews>
  <sheetFormatPr baseColWidth="10" defaultColWidth="11.44140625" defaultRowHeight="13.8" x14ac:dyDescent="0.25"/>
  <cols>
    <col min="1" max="5" width="11.44140625" style="1"/>
    <col min="6" max="6" width="3.88671875" style="1" customWidth="1"/>
    <col min="7" max="7" width="13.88671875" style="1" customWidth="1"/>
    <col min="8" max="16384" width="11.44140625" style="1"/>
  </cols>
  <sheetData>
    <row r="1" spans="1:14" ht="28.5" customHeight="1" x14ac:dyDescent="0.25">
      <c r="N1" s="3" t="s">
        <v>15</v>
      </c>
    </row>
    <row r="2" spans="1:14" x14ac:dyDescent="0.25">
      <c r="N2" s="3" t="s">
        <v>12</v>
      </c>
    </row>
    <row r="3" spans="1:14" ht="18" x14ac:dyDescent="0.35">
      <c r="A3" s="23" t="s">
        <v>0</v>
      </c>
      <c r="B3" s="23"/>
      <c r="C3" s="23"/>
      <c r="D3" s="23"/>
      <c r="E3" s="23"/>
      <c r="F3" s="23"/>
      <c r="G3" s="23"/>
      <c r="H3" s="23"/>
      <c r="I3" s="23"/>
      <c r="J3" s="23"/>
      <c r="K3" s="23"/>
      <c r="L3" s="23"/>
      <c r="M3" s="23"/>
      <c r="N3" s="23"/>
    </row>
    <row r="4" spans="1:14" ht="15.6" x14ac:dyDescent="0.3">
      <c r="A4" s="24" t="s">
        <v>34</v>
      </c>
      <c r="B4" s="24"/>
      <c r="C4" s="24"/>
      <c r="D4" s="24"/>
      <c r="E4" s="24"/>
      <c r="F4" s="24"/>
      <c r="G4" s="24"/>
      <c r="H4" s="24"/>
      <c r="I4" s="24"/>
      <c r="J4" s="24"/>
      <c r="K4" s="24"/>
      <c r="L4" s="24"/>
      <c r="M4" s="24"/>
      <c r="N4" s="24"/>
    </row>
    <row r="5" spans="1:14" ht="6.75" customHeight="1" thickBot="1" x14ac:dyDescent="0.3">
      <c r="A5" s="2"/>
      <c r="B5" s="2"/>
      <c r="C5" s="2"/>
      <c r="D5" s="2"/>
      <c r="E5" s="2"/>
      <c r="F5" s="2"/>
      <c r="G5" s="2"/>
      <c r="H5" s="2"/>
      <c r="I5" s="2"/>
      <c r="J5" s="2"/>
      <c r="K5" s="2"/>
      <c r="L5" s="2"/>
      <c r="M5" s="2"/>
      <c r="N5" s="2"/>
    </row>
    <row r="6" spans="1:14" ht="18" x14ac:dyDescent="0.35">
      <c r="A6" s="10" t="s">
        <v>1</v>
      </c>
      <c r="G6" s="4"/>
    </row>
    <row r="7" spans="1:14" ht="27.6" x14ac:dyDescent="0.35">
      <c r="A7" s="10" t="s">
        <v>27</v>
      </c>
      <c r="E7" s="17" t="s">
        <v>25</v>
      </c>
      <c r="G7" s="15" t="s">
        <v>26</v>
      </c>
      <c r="I7" s="10" t="s">
        <v>35</v>
      </c>
    </row>
    <row r="8" spans="1:14" x14ac:dyDescent="0.25">
      <c r="G8" s="5"/>
    </row>
    <row r="9" spans="1:14" x14ac:dyDescent="0.25">
      <c r="A9" s="5" t="s">
        <v>8</v>
      </c>
      <c r="B9" s="5"/>
      <c r="C9" s="5"/>
      <c r="E9" s="8">
        <f>E12+E14</f>
        <v>4010</v>
      </c>
      <c r="F9" s="5"/>
      <c r="G9" s="8">
        <f>G12+G14</f>
        <v>20245</v>
      </c>
      <c r="I9" s="9" t="s">
        <v>10</v>
      </c>
      <c r="J9" s="5"/>
      <c r="K9" s="5"/>
      <c r="N9" s="8">
        <f>N12+N14</f>
        <v>709793</v>
      </c>
    </row>
    <row r="10" spans="1:14" x14ac:dyDescent="0.25">
      <c r="A10" s="5" t="s">
        <v>9</v>
      </c>
      <c r="B10" s="5"/>
      <c r="C10" s="5"/>
      <c r="E10" s="7"/>
      <c r="F10" s="5"/>
      <c r="G10" s="5"/>
      <c r="I10" s="9" t="s">
        <v>11</v>
      </c>
      <c r="J10" s="5"/>
      <c r="K10" s="5"/>
      <c r="N10" s="8"/>
    </row>
    <row r="11" spans="1:14" x14ac:dyDescent="0.25">
      <c r="A11" s="5"/>
      <c r="B11" s="5"/>
      <c r="C11" s="5"/>
      <c r="D11" s="5"/>
      <c r="E11" s="5"/>
      <c r="F11" s="5"/>
      <c r="G11" s="5"/>
      <c r="I11" s="5"/>
      <c r="J11" s="5"/>
      <c r="K11" s="5"/>
      <c r="N11" s="9"/>
    </row>
    <row r="12" spans="1:14" x14ac:dyDescent="0.25">
      <c r="A12" s="5" t="s">
        <v>2</v>
      </c>
      <c r="B12" s="5"/>
      <c r="C12" s="5"/>
      <c r="D12" s="5"/>
      <c r="E12" s="7">
        <v>3859</v>
      </c>
      <c r="F12" s="5"/>
      <c r="G12" s="7">
        <f>E12+Enero!E12+'Ene-Feb'!E12+'Ene-Mar'!E12+'Ene-Abr'!E12</f>
        <v>19477</v>
      </c>
      <c r="I12" s="5" t="s">
        <v>2</v>
      </c>
      <c r="J12" s="5"/>
      <c r="K12" s="5"/>
      <c r="N12" s="18">
        <v>688824</v>
      </c>
    </row>
    <row r="13" spans="1:14" x14ac:dyDescent="0.25">
      <c r="A13" s="5"/>
      <c r="B13" s="5"/>
      <c r="C13" s="5"/>
      <c r="D13" s="5"/>
      <c r="E13" s="5"/>
      <c r="F13" s="5"/>
      <c r="G13" s="5"/>
      <c r="I13" s="5"/>
      <c r="J13" s="5"/>
      <c r="K13" s="5"/>
      <c r="N13" s="19"/>
    </row>
    <row r="14" spans="1:14" x14ac:dyDescent="0.25">
      <c r="A14" s="5" t="s">
        <v>17</v>
      </c>
      <c r="B14" s="5"/>
      <c r="C14" s="5"/>
      <c r="D14" s="5"/>
      <c r="E14" s="5">
        <v>151</v>
      </c>
      <c r="F14" s="5"/>
      <c r="G14" s="5">
        <f>E14+Enero!E14+'Ene-Feb'!E14+'Ene-Mar'!E14+'Ene-Abr'!E14</f>
        <v>768</v>
      </c>
      <c r="I14" s="5" t="s">
        <v>17</v>
      </c>
      <c r="J14" s="5"/>
      <c r="K14" s="5"/>
      <c r="N14" s="18">
        <v>20969</v>
      </c>
    </row>
    <row r="15" spans="1:14" ht="14.4" thickBot="1" x14ac:dyDescent="0.3">
      <c r="A15" s="2"/>
      <c r="B15" s="2"/>
      <c r="C15" s="2"/>
      <c r="D15" s="2"/>
      <c r="E15" s="2"/>
      <c r="F15" s="2"/>
      <c r="G15" s="2"/>
      <c r="H15" s="2"/>
      <c r="I15" s="2"/>
      <c r="J15" s="2"/>
      <c r="K15" s="2"/>
      <c r="L15" s="2"/>
      <c r="M15" s="2"/>
      <c r="N15" s="2"/>
    </row>
    <row r="16" spans="1:14" x14ac:dyDescent="0.25">
      <c r="A16" s="5" t="s">
        <v>6</v>
      </c>
      <c r="B16" s="5"/>
      <c r="C16" s="5"/>
      <c r="D16" s="5"/>
      <c r="E16" s="5"/>
      <c r="F16" s="5"/>
      <c r="I16" s="5" t="s">
        <v>6</v>
      </c>
      <c r="J16" s="5"/>
      <c r="K16" s="5"/>
      <c r="L16" s="7"/>
    </row>
    <row r="17" spans="1:15" x14ac:dyDescent="0.25">
      <c r="A17" s="5" t="s">
        <v>7</v>
      </c>
      <c r="B17" s="5"/>
      <c r="C17" s="5"/>
      <c r="D17" s="5"/>
      <c r="E17" s="5">
        <v>285</v>
      </c>
      <c r="F17" s="5"/>
      <c r="G17" s="5">
        <f>E17+Enero!E17+'Ene-Feb'!E17+'Ene-Mar'!E17+'Ene-Abr'!E17</f>
        <v>1018</v>
      </c>
      <c r="I17" s="5" t="s">
        <v>7</v>
      </c>
      <c r="J17" s="5"/>
      <c r="K17" s="5"/>
      <c r="N17" s="7">
        <v>10673</v>
      </c>
      <c r="O17" s="20"/>
    </row>
    <row r="18" spans="1:15" ht="14.4" thickBot="1" x14ac:dyDescent="0.3">
      <c r="A18" s="2"/>
      <c r="B18" s="2"/>
      <c r="C18" s="2"/>
      <c r="D18" s="2"/>
      <c r="E18" s="2"/>
      <c r="F18" s="2"/>
      <c r="G18" s="2"/>
      <c r="H18" s="2"/>
      <c r="I18" s="2"/>
      <c r="J18" s="2"/>
      <c r="K18" s="2"/>
      <c r="L18" s="2"/>
      <c r="M18" s="2"/>
      <c r="N18" s="2"/>
    </row>
    <row r="19" spans="1:15" ht="18" x14ac:dyDescent="0.35">
      <c r="A19" s="10" t="s">
        <v>18</v>
      </c>
      <c r="F19" s="4"/>
    </row>
    <row r="20" spans="1:15" ht="5.25" customHeight="1" x14ac:dyDescent="0.25">
      <c r="A20" s="5"/>
      <c r="B20" s="5"/>
      <c r="C20" s="5"/>
      <c r="D20" s="5"/>
      <c r="E20" s="5"/>
      <c r="F20" s="5"/>
    </row>
    <row r="21" spans="1:15" x14ac:dyDescent="0.25">
      <c r="A21" s="5" t="s">
        <v>20</v>
      </c>
      <c r="B21" s="5"/>
      <c r="C21" s="5"/>
      <c r="D21" s="5"/>
      <c r="E21" s="5">
        <v>2</v>
      </c>
      <c r="F21" s="5"/>
      <c r="G21" s="5">
        <f>E21+Enero!E21+'Ene-Feb'!G21+'Ene-Mar'!E21+'Ene-Abr'!E21</f>
        <v>5</v>
      </c>
    </row>
    <row r="22" spans="1:15" ht="8.25" customHeight="1" thickBot="1" x14ac:dyDescent="0.3">
      <c r="A22" s="6"/>
      <c r="B22" s="6"/>
      <c r="C22" s="6"/>
      <c r="D22" s="6"/>
      <c r="E22" s="6"/>
      <c r="F22" s="6"/>
      <c r="G22" s="6"/>
      <c r="H22" s="22"/>
      <c r="I22" s="22"/>
      <c r="J22" s="22"/>
      <c r="K22" s="22"/>
      <c r="L22" s="14"/>
    </row>
    <row r="23" spans="1:15" ht="18" x14ac:dyDescent="0.35">
      <c r="A23" s="10" t="s">
        <v>19</v>
      </c>
    </row>
    <row r="24" spans="1:15" ht="4.5" customHeight="1" x14ac:dyDescent="0.25">
      <c r="A24" s="5"/>
      <c r="B24" s="5"/>
      <c r="C24" s="5"/>
      <c r="D24" s="5"/>
      <c r="E24" s="5"/>
    </row>
    <row r="25" spans="1:15" x14ac:dyDescent="0.25">
      <c r="A25" s="5" t="s">
        <v>3</v>
      </c>
      <c r="B25" s="5"/>
      <c r="C25" s="5"/>
      <c r="D25" s="5"/>
      <c r="E25" s="5">
        <v>4</v>
      </c>
      <c r="G25" s="5">
        <f>E25+Enero!E25+'Ene-Feb'!E25+'Ene-Mar'!E25+'Ene-Abr'!E25</f>
        <v>23</v>
      </c>
    </row>
    <row r="26" spans="1:15" x14ac:dyDescent="0.25">
      <c r="A26" s="5"/>
      <c r="B26" s="5"/>
      <c r="C26" s="5"/>
      <c r="D26" s="5"/>
      <c r="E26" s="5"/>
    </row>
    <row r="40" spans="1:14" ht="56.4" customHeight="1" x14ac:dyDescent="0.25">
      <c r="A40" s="25" t="s">
        <v>41</v>
      </c>
      <c r="B40" s="25"/>
      <c r="C40" s="25"/>
      <c r="D40" s="25"/>
      <c r="E40" s="25"/>
      <c r="F40" s="25"/>
      <c r="G40" s="25"/>
      <c r="H40" s="25"/>
      <c r="I40" s="25"/>
      <c r="J40" s="25"/>
      <c r="K40" s="25"/>
      <c r="L40" s="25"/>
      <c r="M40" s="25"/>
      <c r="N40" s="25"/>
    </row>
  </sheetData>
  <mergeCells count="4">
    <mergeCell ref="A3:N3"/>
    <mergeCell ref="A4:N4"/>
    <mergeCell ref="H22:K22"/>
    <mergeCell ref="A40:N40"/>
  </mergeCells>
  <pageMargins left="0.7" right="0.7" top="0.75" bottom="0.75" header="0.3" footer="0.3"/>
  <pageSetup paperSize="123" scale="81"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1"/>
  <sheetViews>
    <sheetView workbookViewId="0">
      <selection activeCell="G25" sqref="G25"/>
    </sheetView>
  </sheetViews>
  <sheetFormatPr baseColWidth="10" defaultColWidth="11.44140625" defaultRowHeight="13.8" x14ac:dyDescent="0.25"/>
  <cols>
    <col min="1" max="5" width="11.44140625" style="1"/>
    <col min="6" max="6" width="3.88671875" style="1" customWidth="1"/>
    <col min="7" max="7" width="13.88671875" style="1" customWidth="1"/>
    <col min="8" max="16384" width="11.44140625" style="1"/>
  </cols>
  <sheetData>
    <row r="1" spans="1:14" ht="17.399999999999999" customHeight="1" x14ac:dyDescent="0.25">
      <c r="N1" s="3" t="s">
        <v>15</v>
      </c>
    </row>
    <row r="2" spans="1:14" x14ac:dyDescent="0.25">
      <c r="N2" s="3" t="s">
        <v>12</v>
      </c>
    </row>
    <row r="3" spans="1:14" ht="18" x14ac:dyDescent="0.35">
      <c r="A3" s="23" t="s">
        <v>0</v>
      </c>
      <c r="B3" s="23"/>
      <c r="C3" s="23"/>
      <c r="D3" s="23"/>
      <c r="E3" s="23"/>
      <c r="F3" s="23"/>
      <c r="G3" s="23"/>
      <c r="H3" s="23"/>
      <c r="I3" s="23"/>
      <c r="J3" s="23"/>
      <c r="K3" s="23"/>
      <c r="L3" s="23"/>
      <c r="M3" s="23"/>
      <c r="N3" s="23"/>
    </row>
    <row r="4" spans="1:14" ht="15.6" x14ac:dyDescent="0.3">
      <c r="A4" s="24" t="s">
        <v>37</v>
      </c>
      <c r="B4" s="24"/>
      <c r="C4" s="24"/>
      <c r="D4" s="24"/>
      <c r="E4" s="24"/>
      <c r="F4" s="24"/>
      <c r="G4" s="24"/>
      <c r="H4" s="24"/>
      <c r="I4" s="24"/>
      <c r="J4" s="24"/>
      <c r="K4" s="24"/>
      <c r="L4" s="24"/>
      <c r="M4" s="24"/>
      <c r="N4" s="24"/>
    </row>
    <row r="5" spans="1:14" ht="6.75" customHeight="1" thickBot="1" x14ac:dyDescent="0.3">
      <c r="A5" s="2"/>
      <c r="B5" s="2"/>
      <c r="C5" s="2"/>
      <c r="D5" s="2"/>
      <c r="E5" s="2"/>
      <c r="F5" s="2"/>
      <c r="G5" s="2"/>
      <c r="H5" s="2"/>
      <c r="I5" s="2"/>
      <c r="J5" s="2"/>
      <c r="K5" s="2"/>
      <c r="L5" s="2"/>
      <c r="M5" s="2"/>
      <c r="N5" s="2"/>
    </row>
    <row r="6" spans="1:14" ht="18" x14ac:dyDescent="0.35">
      <c r="A6" s="10" t="s">
        <v>1</v>
      </c>
      <c r="G6" s="4"/>
    </row>
    <row r="7" spans="1:14" ht="27.6" x14ac:dyDescent="0.35">
      <c r="A7" s="10" t="s">
        <v>27</v>
      </c>
      <c r="E7" s="17" t="s">
        <v>25</v>
      </c>
      <c r="G7" s="15" t="s">
        <v>26</v>
      </c>
      <c r="I7" s="10" t="s">
        <v>38</v>
      </c>
    </row>
    <row r="8" spans="1:14" x14ac:dyDescent="0.25">
      <c r="G8" s="5"/>
    </row>
    <row r="9" spans="1:14" x14ac:dyDescent="0.25">
      <c r="A9" s="5" t="s">
        <v>8</v>
      </c>
      <c r="B9" s="5"/>
      <c r="C9" s="5"/>
      <c r="E9" s="8">
        <f>E12+E14</f>
        <v>4019</v>
      </c>
      <c r="F9" s="5"/>
      <c r="G9" s="8">
        <f>G12+G14</f>
        <v>24264</v>
      </c>
      <c r="I9" s="9" t="s">
        <v>10</v>
      </c>
      <c r="J9" s="5"/>
      <c r="K9" s="5"/>
      <c r="N9" s="8">
        <f>N12+N14</f>
        <v>713812</v>
      </c>
    </row>
    <row r="10" spans="1:14" x14ac:dyDescent="0.25">
      <c r="A10" s="5" t="s">
        <v>9</v>
      </c>
      <c r="B10" s="5"/>
      <c r="C10" s="5"/>
      <c r="E10" s="7"/>
      <c r="F10" s="5"/>
      <c r="G10" s="5"/>
      <c r="I10" s="9" t="s">
        <v>11</v>
      </c>
      <c r="J10" s="5"/>
      <c r="K10" s="5"/>
      <c r="N10" s="8"/>
    </row>
    <row r="11" spans="1:14" x14ac:dyDescent="0.25">
      <c r="A11" s="5"/>
      <c r="B11" s="5"/>
      <c r="C11" s="5"/>
      <c r="D11" s="5"/>
      <c r="E11" s="5"/>
      <c r="F11" s="5"/>
      <c r="G11" s="5"/>
      <c r="I11" s="5"/>
      <c r="J11" s="5"/>
      <c r="K11" s="5"/>
      <c r="N11" s="9"/>
    </row>
    <row r="12" spans="1:14" x14ac:dyDescent="0.25">
      <c r="A12" s="5" t="s">
        <v>2</v>
      </c>
      <c r="B12" s="5"/>
      <c r="C12" s="5"/>
      <c r="D12" s="5"/>
      <c r="E12" s="7">
        <v>3793</v>
      </c>
      <c r="F12" s="5"/>
      <c r="G12" s="7">
        <f>E12+Enero!E12+'Ene-Feb'!E12+'Ene-Mar'!E12+'Ene-Abr'!E12+'Ene-May'!E12</f>
        <v>23270</v>
      </c>
      <c r="I12" s="5" t="s">
        <v>2</v>
      </c>
      <c r="J12" s="5"/>
      <c r="K12" s="5"/>
      <c r="N12" s="18">
        <f>'Ene-May'!N12+'Ene-Jun'!E12</f>
        <v>692617</v>
      </c>
    </row>
    <row r="13" spans="1:14" x14ac:dyDescent="0.25">
      <c r="A13" s="5"/>
      <c r="B13" s="5"/>
      <c r="C13" s="5"/>
      <c r="D13" s="5"/>
      <c r="E13" s="5"/>
      <c r="F13" s="5"/>
      <c r="G13" s="5"/>
      <c r="I13" s="5"/>
      <c r="J13" s="5"/>
      <c r="K13" s="5"/>
      <c r="N13" s="19"/>
    </row>
    <row r="14" spans="1:14" x14ac:dyDescent="0.25">
      <c r="A14" s="5" t="s">
        <v>17</v>
      </c>
      <c r="B14" s="5"/>
      <c r="C14" s="5"/>
      <c r="D14" s="5"/>
      <c r="E14" s="5">
        <v>226</v>
      </c>
      <c r="F14" s="5"/>
      <c r="G14" s="5">
        <f>E14+Enero!E14+'Ene-Feb'!E14+'Ene-Mar'!E14+'Ene-Abr'!E14+'Ene-May'!E14</f>
        <v>994</v>
      </c>
      <c r="I14" s="5" t="s">
        <v>17</v>
      </c>
      <c r="J14" s="5"/>
      <c r="K14" s="5"/>
      <c r="N14" s="18">
        <f>'Ene-May'!N14+'Ene-Jun'!E14</f>
        <v>21195</v>
      </c>
    </row>
    <row r="15" spans="1:14" ht="14.4" thickBot="1" x14ac:dyDescent="0.3">
      <c r="A15" s="2"/>
      <c r="B15" s="2"/>
      <c r="C15" s="2"/>
      <c r="D15" s="2"/>
      <c r="E15" s="2"/>
      <c r="F15" s="2"/>
      <c r="G15" s="2"/>
      <c r="H15" s="2"/>
      <c r="I15" s="2"/>
      <c r="J15" s="2"/>
      <c r="K15" s="2"/>
      <c r="L15" s="2"/>
      <c r="M15" s="2"/>
      <c r="N15" s="2"/>
    </row>
    <row r="16" spans="1:14" x14ac:dyDescent="0.25">
      <c r="A16" s="5" t="s">
        <v>6</v>
      </c>
      <c r="B16" s="5"/>
      <c r="C16" s="5"/>
      <c r="D16" s="5"/>
      <c r="E16" s="5"/>
      <c r="F16" s="5"/>
      <c r="I16" s="5" t="s">
        <v>6</v>
      </c>
      <c r="J16" s="5"/>
      <c r="K16" s="5"/>
      <c r="L16" s="7"/>
    </row>
    <row r="17" spans="1:15" x14ac:dyDescent="0.25">
      <c r="A17" s="5" t="s">
        <v>7</v>
      </c>
      <c r="B17" s="5"/>
      <c r="C17" s="5"/>
      <c r="D17" s="5"/>
      <c r="E17" s="5">
        <v>459</v>
      </c>
      <c r="F17" s="5"/>
      <c r="G17" s="5">
        <f>E17+Enero!E17+'Ene-Feb'!E17+'Ene-Mar'!E17+'Ene-Abr'!E17+'Ene-May'!E17</f>
        <v>1477</v>
      </c>
      <c r="I17" s="5" t="s">
        <v>7</v>
      </c>
      <c r="J17" s="5"/>
      <c r="K17" s="5"/>
      <c r="N17" s="7">
        <f>'Ene-May'!N17+'Ene-Jun'!E17</f>
        <v>11132</v>
      </c>
      <c r="O17" s="20"/>
    </row>
    <row r="18" spans="1:15" ht="14.4" thickBot="1" x14ac:dyDescent="0.3">
      <c r="A18" s="2"/>
      <c r="B18" s="2"/>
      <c r="C18" s="2"/>
      <c r="D18" s="2"/>
      <c r="E18" s="2"/>
      <c r="F18" s="2"/>
      <c r="G18" s="2"/>
      <c r="H18" s="2"/>
      <c r="I18" s="2"/>
      <c r="J18" s="2"/>
      <c r="K18" s="2"/>
      <c r="L18" s="2"/>
      <c r="M18" s="2"/>
      <c r="N18" s="2"/>
    </row>
    <row r="19" spans="1:15" ht="18" x14ac:dyDescent="0.35">
      <c r="A19" s="10" t="s">
        <v>18</v>
      </c>
      <c r="F19" s="4"/>
    </row>
    <row r="20" spans="1:15" ht="5.25" customHeight="1" x14ac:dyDescent="0.25">
      <c r="A20" s="5"/>
      <c r="B20" s="5"/>
      <c r="C20" s="5"/>
      <c r="D20" s="5"/>
      <c r="E20" s="5"/>
      <c r="F20" s="5"/>
    </row>
    <row r="21" spans="1:15" x14ac:dyDescent="0.25">
      <c r="A21" s="5" t="s">
        <v>40</v>
      </c>
      <c r="B21" s="5"/>
      <c r="C21" s="5"/>
      <c r="D21" s="5"/>
      <c r="E21" s="5">
        <v>6</v>
      </c>
      <c r="F21" s="5"/>
      <c r="G21" s="5">
        <f>E21+Enero!E21+'Ene-Feb'!G21+'Ene-Mar'!E21+'Ene-Abr'!E21+'Ene-May'!E21</f>
        <v>11</v>
      </c>
    </row>
    <row r="22" spans="1:15" ht="8.25" customHeight="1" thickBot="1" x14ac:dyDescent="0.3">
      <c r="A22" s="6"/>
      <c r="B22" s="6"/>
      <c r="C22" s="6"/>
      <c r="D22" s="6"/>
      <c r="E22" s="6"/>
      <c r="F22" s="6"/>
      <c r="G22" s="6"/>
      <c r="H22" s="22"/>
      <c r="I22" s="22"/>
      <c r="J22" s="22"/>
      <c r="K22" s="22"/>
      <c r="L22" s="14"/>
    </row>
    <row r="23" spans="1:15" ht="18" x14ac:dyDescent="0.35">
      <c r="A23" s="10" t="s">
        <v>19</v>
      </c>
    </row>
    <row r="24" spans="1:15" ht="4.5" customHeight="1" x14ac:dyDescent="0.25">
      <c r="A24" s="5"/>
      <c r="B24" s="5"/>
      <c r="C24" s="5"/>
      <c r="D24" s="5"/>
      <c r="E24" s="5"/>
    </row>
    <row r="25" spans="1:15" x14ac:dyDescent="0.25">
      <c r="A25" s="5" t="s">
        <v>3</v>
      </c>
      <c r="B25" s="5"/>
      <c r="C25" s="5"/>
      <c r="D25" s="5"/>
      <c r="E25" s="5">
        <v>25</v>
      </c>
      <c r="G25" s="5">
        <f>E25+Enero!E25+'Ene-Feb'!E25+'Ene-Mar'!E25+'Ene-Abr'!E25+'Ene-May'!E25</f>
        <v>48</v>
      </c>
    </row>
    <row r="26" spans="1:15" x14ac:dyDescent="0.25">
      <c r="A26" s="5"/>
      <c r="B26" s="5"/>
      <c r="C26" s="5"/>
      <c r="D26" s="5"/>
      <c r="E26" s="5"/>
    </row>
    <row r="40" spans="1:14" ht="69" customHeight="1" x14ac:dyDescent="0.25">
      <c r="A40" s="25" t="s">
        <v>41</v>
      </c>
      <c r="B40" s="25"/>
      <c r="C40" s="25"/>
      <c r="D40" s="25"/>
      <c r="E40" s="25"/>
      <c r="F40" s="25"/>
      <c r="G40" s="25"/>
      <c r="H40" s="25"/>
      <c r="I40" s="25"/>
      <c r="J40" s="25"/>
      <c r="K40" s="25"/>
      <c r="L40" s="25"/>
      <c r="M40" s="25"/>
      <c r="N40" s="25"/>
    </row>
    <row r="41" spans="1:14" ht="15" customHeight="1" x14ac:dyDescent="0.25"/>
  </sheetData>
  <mergeCells count="4">
    <mergeCell ref="A3:N3"/>
    <mergeCell ref="A4:N4"/>
    <mergeCell ref="H22:K22"/>
    <mergeCell ref="A40:N40"/>
  </mergeCells>
  <printOptions horizontalCentered="1" verticalCentered="1"/>
  <pageMargins left="0.70866141732283472" right="0.70866141732283472" top="0.74803149606299213" bottom="0.74803149606299213" header="0.31496062992125984" footer="0.31496062992125984"/>
  <pageSetup paperSize="123" scale="81" fitToWidth="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1"/>
  <sheetViews>
    <sheetView workbookViewId="0">
      <selection activeCell="G25" sqref="G25"/>
    </sheetView>
  </sheetViews>
  <sheetFormatPr baseColWidth="10" defaultColWidth="11.44140625" defaultRowHeight="13.8" x14ac:dyDescent="0.25"/>
  <cols>
    <col min="1" max="5" width="11.44140625" style="1"/>
    <col min="6" max="6" width="3.88671875" style="1" customWidth="1"/>
    <col min="7" max="7" width="13.88671875" style="1" customWidth="1"/>
    <col min="8" max="16384" width="11.44140625" style="1"/>
  </cols>
  <sheetData>
    <row r="1" spans="1:14" ht="17.399999999999999" customHeight="1" x14ac:dyDescent="0.25">
      <c r="N1" s="3" t="s">
        <v>15</v>
      </c>
    </row>
    <row r="2" spans="1:14" x14ac:dyDescent="0.25">
      <c r="N2" s="3" t="s">
        <v>12</v>
      </c>
    </row>
    <row r="3" spans="1:14" ht="18" x14ac:dyDescent="0.35">
      <c r="A3" s="23" t="s">
        <v>0</v>
      </c>
      <c r="B3" s="23"/>
      <c r="C3" s="23"/>
      <c r="D3" s="23"/>
      <c r="E3" s="23"/>
      <c r="F3" s="23"/>
      <c r="G3" s="23"/>
      <c r="H3" s="23"/>
      <c r="I3" s="23"/>
      <c r="J3" s="23"/>
      <c r="K3" s="23"/>
      <c r="L3" s="23"/>
      <c r="M3" s="23"/>
      <c r="N3" s="23"/>
    </row>
    <row r="4" spans="1:14" ht="15.6" x14ac:dyDescent="0.3">
      <c r="A4" s="24" t="s">
        <v>42</v>
      </c>
      <c r="B4" s="24"/>
      <c r="C4" s="24"/>
      <c r="D4" s="24"/>
      <c r="E4" s="24"/>
      <c r="F4" s="24"/>
      <c r="G4" s="24"/>
      <c r="H4" s="24"/>
      <c r="I4" s="24"/>
      <c r="J4" s="24"/>
      <c r="K4" s="24"/>
      <c r="L4" s="24"/>
      <c r="M4" s="24"/>
      <c r="N4" s="24"/>
    </row>
    <row r="5" spans="1:14" ht="6.75" customHeight="1" thickBot="1" x14ac:dyDescent="0.3">
      <c r="A5" s="2"/>
      <c r="B5" s="2"/>
      <c r="C5" s="2"/>
      <c r="D5" s="2"/>
      <c r="E5" s="2"/>
      <c r="F5" s="2"/>
      <c r="G5" s="2"/>
      <c r="H5" s="2"/>
      <c r="I5" s="2"/>
      <c r="J5" s="2"/>
      <c r="K5" s="2"/>
      <c r="L5" s="2"/>
      <c r="M5" s="2"/>
      <c r="N5" s="2"/>
    </row>
    <row r="6" spans="1:14" ht="18" x14ac:dyDescent="0.35">
      <c r="A6" s="10" t="s">
        <v>1</v>
      </c>
      <c r="G6" s="4"/>
    </row>
    <row r="7" spans="1:14" ht="27.6" x14ac:dyDescent="0.35">
      <c r="A7" s="10" t="s">
        <v>27</v>
      </c>
      <c r="E7" s="17" t="s">
        <v>25</v>
      </c>
      <c r="G7" s="15" t="s">
        <v>26</v>
      </c>
      <c r="I7" s="10" t="s">
        <v>43</v>
      </c>
    </row>
    <row r="8" spans="1:14" x14ac:dyDescent="0.25">
      <c r="G8" s="5"/>
    </row>
    <row r="9" spans="1:14" x14ac:dyDescent="0.25">
      <c r="A9" s="5" t="s">
        <v>8</v>
      </c>
      <c r="B9" s="5"/>
      <c r="C9" s="5"/>
      <c r="E9" s="8">
        <f>E12+E14</f>
        <v>2196</v>
      </c>
      <c r="F9" s="5"/>
      <c r="G9" s="8">
        <f>G12+G14</f>
        <v>26460</v>
      </c>
      <c r="I9" s="9" t="s">
        <v>10</v>
      </c>
      <c r="J9" s="5"/>
      <c r="K9" s="5"/>
      <c r="N9" s="8">
        <f>N12+N14</f>
        <v>716008</v>
      </c>
    </row>
    <row r="10" spans="1:14" x14ac:dyDescent="0.25">
      <c r="A10" s="5" t="s">
        <v>9</v>
      </c>
      <c r="B10" s="5"/>
      <c r="C10" s="5"/>
      <c r="E10" s="7"/>
      <c r="F10" s="5"/>
      <c r="G10" s="5"/>
      <c r="I10" s="9" t="s">
        <v>11</v>
      </c>
      <c r="J10" s="5"/>
      <c r="K10" s="5"/>
      <c r="N10" s="8"/>
    </row>
    <row r="11" spans="1:14" x14ac:dyDescent="0.25">
      <c r="A11" s="5"/>
      <c r="B11" s="5"/>
      <c r="C11" s="5"/>
      <c r="D11" s="5"/>
      <c r="E11" s="5"/>
      <c r="F11" s="5"/>
      <c r="G11" s="5"/>
      <c r="I11" s="5"/>
      <c r="J11" s="5"/>
      <c r="K11" s="5"/>
      <c r="N11" s="9"/>
    </row>
    <row r="12" spans="1:14" x14ac:dyDescent="0.25">
      <c r="A12" s="5" t="s">
        <v>2</v>
      </c>
      <c r="B12" s="5"/>
      <c r="C12" s="5"/>
      <c r="D12" s="5"/>
      <c r="E12" s="7">
        <v>2088</v>
      </c>
      <c r="F12" s="5"/>
      <c r="G12" s="7">
        <f>E12+Enero!E12+'Ene-Feb'!E12+'Ene-Mar'!E12+'Ene-Abr'!E12+'Ene-May'!E12+'Ene-Jun'!E12</f>
        <v>25358</v>
      </c>
      <c r="I12" s="5" t="s">
        <v>2</v>
      </c>
      <c r="J12" s="5"/>
      <c r="K12" s="5"/>
      <c r="N12" s="18">
        <f>'Ene-May'!N12+'Ene-Jun'!E12+E12</f>
        <v>694705</v>
      </c>
    </row>
    <row r="13" spans="1:14" x14ac:dyDescent="0.25">
      <c r="A13" s="5"/>
      <c r="B13" s="5"/>
      <c r="C13" s="5"/>
      <c r="D13" s="5"/>
      <c r="E13" s="5"/>
      <c r="F13" s="5"/>
      <c r="G13" s="5"/>
      <c r="I13" s="5"/>
      <c r="J13" s="5"/>
      <c r="K13" s="5"/>
      <c r="N13" s="19"/>
    </row>
    <row r="14" spans="1:14" x14ac:dyDescent="0.25">
      <c r="A14" s="5" t="s">
        <v>17</v>
      </c>
      <c r="B14" s="5"/>
      <c r="C14" s="5"/>
      <c r="D14" s="5"/>
      <c r="E14" s="5">
        <v>108</v>
      </c>
      <c r="F14" s="5"/>
      <c r="G14" s="5">
        <f>E14+Enero!E14+'Ene-Feb'!E14+'Ene-Mar'!E14+'Ene-Abr'!E14+'Ene-May'!E14+'Ene-Jun'!E14</f>
        <v>1102</v>
      </c>
      <c r="I14" s="5" t="s">
        <v>17</v>
      </c>
      <c r="J14" s="5"/>
      <c r="K14" s="5"/>
      <c r="N14" s="18">
        <f>'Ene-May'!N14+'Ene-Jun'!E14+E14</f>
        <v>21303</v>
      </c>
    </row>
    <row r="15" spans="1:14" ht="14.4" thickBot="1" x14ac:dyDescent="0.3">
      <c r="A15" s="2"/>
      <c r="B15" s="2"/>
      <c r="C15" s="2"/>
      <c r="D15" s="2"/>
      <c r="E15" s="2"/>
      <c r="F15" s="2"/>
      <c r="G15" s="2"/>
      <c r="H15" s="2"/>
      <c r="I15" s="2"/>
      <c r="J15" s="2"/>
      <c r="K15" s="2"/>
      <c r="L15" s="2"/>
      <c r="M15" s="2"/>
      <c r="N15" s="2"/>
    </row>
    <row r="16" spans="1:14" x14ac:dyDescent="0.25">
      <c r="A16" s="5" t="s">
        <v>6</v>
      </c>
      <c r="B16" s="5"/>
      <c r="C16" s="5"/>
      <c r="D16" s="5"/>
      <c r="E16" s="5"/>
      <c r="F16" s="5"/>
      <c r="I16" s="5" t="s">
        <v>6</v>
      </c>
      <c r="J16" s="5"/>
      <c r="K16" s="5"/>
      <c r="L16" s="7"/>
    </row>
    <row r="17" spans="1:15" x14ac:dyDescent="0.25">
      <c r="A17" s="5" t="s">
        <v>7</v>
      </c>
      <c r="B17" s="5"/>
      <c r="C17" s="5"/>
      <c r="D17" s="5"/>
      <c r="E17" s="5">
        <v>171</v>
      </c>
      <c r="F17" s="5"/>
      <c r="G17" s="5">
        <f>E17+Enero!E17+'Ene-Feb'!E17+'Ene-Mar'!E17+'Ene-Abr'!E17+'Ene-May'!E17+'Ene-Jun'!E17</f>
        <v>1648</v>
      </c>
      <c r="I17" s="5" t="s">
        <v>7</v>
      </c>
      <c r="J17" s="5"/>
      <c r="K17" s="5"/>
      <c r="N17" s="7">
        <f>'Ene-May'!N17+'Ene-Jun'!E17+E17</f>
        <v>11303</v>
      </c>
      <c r="O17" s="20"/>
    </row>
    <row r="18" spans="1:15" ht="14.4" thickBot="1" x14ac:dyDescent="0.3">
      <c r="A18" s="2"/>
      <c r="B18" s="2"/>
      <c r="C18" s="2"/>
      <c r="D18" s="2"/>
      <c r="E18" s="2"/>
      <c r="F18" s="2"/>
      <c r="G18" s="2"/>
      <c r="H18" s="2"/>
      <c r="I18" s="2"/>
      <c r="J18" s="2"/>
      <c r="K18" s="2"/>
      <c r="L18" s="2"/>
      <c r="M18" s="2"/>
      <c r="N18" s="2"/>
    </row>
    <row r="19" spans="1:15" ht="18" x14ac:dyDescent="0.35">
      <c r="A19" s="10" t="s">
        <v>18</v>
      </c>
      <c r="F19" s="4"/>
    </row>
    <row r="20" spans="1:15" ht="5.25" customHeight="1" x14ac:dyDescent="0.25">
      <c r="A20" s="5"/>
      <c r="B20" s="5"/>
      <c r="C20" s="5"/>
      <c r="D20" s="5"/>
      <c r="E20" s="5"/>
      <c r="F20" s="5"/>
    </row>
    <row r="21" spans="1:15" x14ac:dyDescent="0.25">
      <c r="A21" s="5" t="s">
        <v>40</v>
      </c>
      <c r="B21" s="5"/>
      <c r="C21" s="5"/>
      <c r="D21" s="5"/>
      <c r="E21" s="5">
        <v>6</v>
      </c>
      <c r="F21" s="5"/>
      <c r="G21" s="5">
        <f>E21+Enero!E21+'Ene-Feb'!G21+'Ene-Mar'!E21+'Ene-Abr'!E21+'Ene-May'!E21+'Ene-Jun'!E21</f>
        <v>17</v>
      </c>
    </row>
    <row r="22" spans="1:15" ht="8.25" customHeight="1" thickBot="1" x14ac:dyDescent="0.3">
      <c r="A22" s="6"/>
      <c r="B22" s="6"/>
      <c r="C22" s="6"/>
      <c r="D22" s="6"/>
      <c r="E22" s="6"/>
      <c r="F22" s="6"/>
      <c r="G22" s="6"/>
      <c r="H22" s="22"/>
      <c r="I22" s="22"/>
      <c r="J22" s="22"/>
      <c r="K22" s="22"/>
      <c r="L22" s="14"/>
    </row>
    <row r="23" spans="1:15" ht="18" x14ac:dyDescent="0.35">
      <c r="A23" s="10" t="s">
        <v>19</v>
      </c>
    </row>
    <row r="24" spans="1:15" ht="4.5" customHeight="1" x14ac:dyDescent="0.25">
      <c r="A24" s="5"/>
      <c r="B24" s="5"/>
      <c r="C24" s="5"/>
      <c r="D24" s="5"/>
      <c r="E24" s="5"/>
    </row>
    <row r="25" spans="1:15" x14ac:dyDescent="0.25">
      <c r="A25" s="5" t="s">
        <v>3</v>
      </c>
      <c r="B25" s="5"/>
      <c r="C25" s="5"/>
      <c r="D25" s="5"/>
      <c r="E25" s="5">
        <v>8</v>
      </c>
      <c r="G25" s="5">
        <f>E25+Enero!E25+'Ene-Feb'!E25+'Ene-Mar'!E25+'Ene-Abr'!E25+'Ene-May'!E25+'Ene-Jun'!E25</f>
        <v>56</v>
      </c>
    </row>
    <row r="26" spans="1:15" x14ac:dyDescent="0.25">
      <c r="A26" s="5"/>
      <c r="B26" s="5"/>
      <c r="C26" s="5"/>
      <c r="D26" s="5"/>
      <c r="E26" s="5"/>
    </row>
    <row r="40" spans="1:14" ht="69" customHeight="1" x14ac:dyDescent="0.25">
      <c r="A40" s="25" t="s">
        <v>41</v>
      </c>
      <c r="B40" s="25"/>
      <c r="C40" s="25"/>
      <c r="D40" s="25"/>
      <c r="E40" s="25"/>
      <c r="F40" s="25"/>
      <c r="G40" s="25"/>
      <c r="H40" s="25"/>
      <c r="I40" s="25"/>
      <c r="J40" s="25"/>
      <c r="K40" s="25"/>
      <c r="L40" s="25"/>
      <c r="M40" s="25"/>
      <c r="N40" s="25"/>
    </row>
    <row r="41" spans="1:14" ht="15" customHeight="1" x14ac:dyDescent="0.25"/>
  </sheetData>
  <mergeCells count="4">
    <mergeCell ref="A3:N3"/>
    <mergeCell ref="A4:N4"/>
    <mergeCell ref="H22:K22"/>
    <mergeCell ref="A40:N40"/>
  </mergeCells>
  <pageMargins left="0.7" right="0.7" top="0.75" bottom="0.75" header="0.3" footer="0.3"/>
  <pageSetup paperSize="123" scale="82" fitToWidth="0" orientation="landscape"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1"/>
  <sheetViews>
    <sheetView topLeftCell="A3" workbookViewId="0">
      <selection activeCell="A3" sqref="A1:XFD1048576"/>
    </sheetView>
  </sheetViews>
  <sheetFormatPr baseColWidth="10" defaultColWidth="11.44140625" defaultRowHeight="13.8" x14ac:dyDescent="0.25"/>
  <cols>
    <col min="1" max="5" width="11.44140625" style="1"/>
    <col min="6" max="6" width="3.88671875" style="1" customWidth="1"/>
    <col min="7" max="7" width="13.88671875" style="1" customWidth="1"/>
    <col min="8" max="16384" width="11.44140625" style="1"/>
  </cols>
  <sheetData>
    <row r="1" spans="1:14" ht="17.399999999999999" customHeight="1" x14ac:dyDescent="0.25">
      <c r="N1" s="3" t="s">
        <v>15</v>
      </c>
    </row>
    <row r="2" spans="1:14" x14ac:dyDescent="0.25">
      <c r="N2" s="3" t="s">
        <v>12</v>
      </c>
    </row>
    <row r="3" spans="1:14" ht="18" x14ac:dyDescent="0.35">
      <c r="A3" s="23" t="s">
        <v>0</v>
      </c>
      <c r="B3" s="23"/>
      <c r="C3" s="23"/>
      <c r="D3" s="23"/>
      <c r="E3" s="23"/>
      <c r="F3" s="23"/>
      <c r="G3" s="23"/>
      <c r="H3" s="23"/>
      <c r="I3" s="23"/>
      <c r="J3" s="23"/>
      <c r="K3" s="23"/>
      <c r="L3" s="23"/>
      <c r="M3" s="23"/>
      <c r="N3" s="23"/>
    </row>
    <row r="4" spans="1:14" ht="15.6" x14ac:dyDescent="0.3">
      <c r="A4" s="24" t="s">
        <v>45</v>
      </c>
      <c r="B4" s="24"/>
      <c r="C4" s="24"/>
      <c r="D4" s="24"/>
      <c r="E4" s="24"/>
      <c r="F4" s="24"/>
      <c r="G4" s="24"/>
      <c r="H4" s="24"/>
      <c r="I4" s="24"/>
      <c r="J4" s="24"/>
      <c r="K4" s="24"/>
      <c r="L4" s="24"/>
      <c r="M4" s="24"/>
      <c r="N4" s="24"/>
    </row>
    <row r="5" spans="1:14" ht="6.75" customHeight="1" thickBot="1" x14ac:dyDescent="0.3">
      <c r="A5" s="2"/>
      <c r="B5" s="2"/>
      <c r="C5" s="2"/>
      <c r="D5" s="2"/>
      <c r="E5" s="2"/>
      <c r="F5" s="2"/>
      <c r="G5" s="2"/>
      <c r="H5" s="2"/>
      <c r="I5" s="2"/>
      <c r="J5" s="2"/>
      <c r="K5" s="2"/>
      <c r="L5" s="2"/>
      <c r="M5" s="2"/>
      <c r="N5" s="2"/>
    </row>
    <row r="6" spans="1:14" ht="18" x14ac:dyDescent="0.35">
      <c r="A6" s="10" t="s">
        <v>1</v>
      </c>
      <c r="G6" s="4"/>
    </row>
    <row r="7" spans="1:14" ht="27.6" x14ac:dyDescent="0.35">
      <c r="A7" s="10" t="s">
        <v>27</v>
      </c>
      <c r="E7" s="17" t="s">
        <v>25</v>
      </c>
      <c r="G7" s="15" t="s">
        <v>26</v>
      </c>
      <c r="I7" s="10" t="s">
        <v>46</v>
      </c>
    </row>
    <row r="8" spans="1:14" x14ac:dyDescent="0.25">
      <c r="G8" s="5"/>
    </row>
    <row r="9" spans="1:14" x14ac:dyDescent="0.25">
      <c r="A9" s="5" t="s">
        <v>8</v>
      </c>
      <c r="B9" s="5"/>
      <c r="C9" s="5"/>
      <c r="E9" s="8">
        <f>E12+E14</f>
        <v>3789</v>
      </c>
      <c r="F9" s="5"/>
      <c r="G9" s="8">
        <f>G12+G14</f>
        <v>30249</v>
      </c>
      <c r="I9" s="9" t="s">
        <v>10</v>
      </c>
      <c r="J9" s="5"/>
      <c r="K9" s="5"/>
      <c r="N9" s="8">
        <f>N12+N14</f>
        <v>719797</v>
      </c>
    </row>
    <row r="10" spans="1:14" x14ac:dyDescent="0.25">
      <c r="A10" s="5" t="s">
        <v>9</v>
      </c>
      <c r="B10" s="5"/>
      <c r="C10" s="5"/>
      <c r="E10" s="7"/>
      <c r="F10" s="5"/>
      <c r="G10" s="5"/>
      <c r="I10" s="9" t="s">
        <v>11</v>
      </c>
      <c r="J10" s="5"/>
      <c r="K10" s="5"/>
      <c r="N10" s="8"/>
    </row>
    <row r="11" spans="1:14" x14ac:dyDescent="0.25">
      <c r="A11" s="5"/>
      <c r="B11" s="5"/>
      <c r="C11" s="5"/>
      <c r="D11" s="5"/>
      <c r="E11" s="5"/>
      <c r="F11" s="5"/>
      <c r="G11" s="5"/>
      <c r="I11" s="5"/>
      <c r="J11" s="5"/>
      <c r="K11" s="5"/>
      <c r="N11" s="9"/>
    </row>
    <row r="12" spans="1:14" x14ac:dyDescent="0.25">
      <c r="A12" s="5" t="s">
        <v>2</v>
      </c>
      <c r="B12" s="5"/>
      <c r="C12" s="5"/>
      <c r="D12" s="5"/>
      <c r="E12" s="7">
        <v>3429</v>
      </c>
      <c r="F12" s="5"/>
      <c r="G12" s="7">
        <f>E12+Enero!E12+'Ene-Feb'!E12+'Ene-Mar'!E12+'Ene-Abr'!E12+'Ene-May'!E12+'Ene-Jun'!E12+'Ene-Jul'!E12</f>
        <v>28787</v>
      </c>
      <c r="I12" s="5" t="s">
        <v>2</v>
      </c>
      <c r="J12" s="5"/>
      <c r="K12" s="5"/>
      <c r="N12" s="18">
        <v>698134</v>
      </c>
    </row>
    <row r="13" spans="1:14" x14ac:dyDescent="0.25">
      <c r="A13" s="5"/>
      <c r="B13" s="5"/>
      <c r="C13" s="5"/>
      <c r="D13" s="5"/>
      <c r="E13" s="5"/>
      <c r="F13" s="5"/>
      <c r="G13" s="5"/>
      <c r="I13" s="5"/>
      <c r="J13" s="5"/>
      <c r="K13" s="5"/>
      <c r="N13" s="19"/>
    </row>
    <row r="14" spans="1:14" x14ac:dyDescent="0.25">
      <c r="A14" s="5" t="s">
        <v>17</v>
      </c>
      <c r="B14" s="5"/>
      <c r="C14" s="5"/>
      <c r="D14" s="5"/>
      <c r="E14" s="5">
        <v>360</v>
      </c>
      <c r="F14" s="5"/>
      <c r="G14" s="5">
        <f>E14+Enero!E14+'Ene-Feb'!E14+'Ene-Mar'!E14+'Ene-Abr'!E14+'Ene-May'!E14+'Ene-Jun'!E14+'Ene-Jul'!E14</f>
        <v>1462</v>
      </c>
      <c r="I14" s="5" t="s">
        <v>17</v>
      </c>
      <c r="J14" s="5"/>
      <c r="K14" s="5"/>
      <c r="N14" s="18">
        <v>21663</v>
      </c>
    </row>
    <row r="15" spans="1:14" ht="14.4" thickBot="1" x14ac:dyDescent="0.3">
      <c r="A15" s="2"/>
      <c r="B15" s="2"/>
      <c r="C15" s="2"/>
      <c r="D15" s="2"/>
      <c r="E15" s="2"/>
      <c r="F15" s="2"/>
      <c r="G15" s="2"/>
      <c r="H15" s="2"/>
      <c r="I15" s="2"/>
      <c r="J15" s="2"/>
      <c r="K15" s="2"/>
      <c r="L15" s="2"/>
      <c r="M15" s="2"/>
      <c r="N15" s="2"/>
    </row>
    <row r="16" spans="1:14" x14ac:dyDescent="0.25">
      <c r="A16" s="5" t="s">
        <v>6</v>
      </c>
      <c r="B16" s="5"/>
      <c r="C16" s="5"/>
      <c r="D16" s="5"/>
      <c r="E16" s="5"/>
      <c r="F16" s="5"/>
      <c r="I16" s="5" t="s">
        <v>6</v>
      </c>
      <c r="J16" s="5"/>
      <c r="K16" s="5"/>
      <c r="L16" s="7"/>
    </row>
    <row r="17" spans="1:15" x14ac:dyDescent="0.25">
      <c r="A17" s="5" t="s">
        <v>7</v>
      </c>
      <c r="B17" s="5"/>
      <c r="C17" s="5"/>
      <c r="D17" s="5"/>
      <c r="E17" s="5">
        <v>283</v>
      </c>
      <c r="F17" s="5"/>
      <c r="G17" s="5">
        <f>E17+Enero!E17+'Ene-Feb'!E17+'Ene-Mar'!E17+'Ene-Abr'!E17+'Ene-May'!E17+'Ene-Jun'!E17+'Ene-Jul'!E17</f>
        <v>1931</v>
      </c>
      <c r="I17" s="5" t="s">
        <v>7</v>
      </c>
      <c r="J17" s="5"/>
      <c r="K17" s="5"/>
      <c r="N17" s="7">
        <v>11586</v>
      </c>
      <c r="O17" s="20"/>
    </row>
    <row r="18" spans="1:15" ht="14.4" thickBot="1" x14ac:dyDescent="0.3">
      <c r="A18" s="2"/>
      <c r="B18" s="2"/>
      <c r="C18" s="2"/>
      <c r="D18" s="2"/>
      <c r="E18" s="2"/>
      <c r="F18" s="2"/>
      <c r="G18" s="2"/>
      <c r="H18" s="2"/>
      <c r="I18" s="2"/>
      <c r="J18" s="2"/>
      <c r="K18" s="2"/>
      <c r="L18" s="2"/>
      <c r="M18" s="2"/>
      <c r="N18" s="2"/>
    </row>
    <row r="19" spans="1:15" ht="18" x14ac:dyDescent="0.35">
      <c r="A19" s="10" t="s">
        <v>18</v>
      </c>
      <c r="F19" s="4"/>
    </row>
    <row r="20" spans="1:15" ht="5.25" customHeight="1" x14ac:dyDescent="0.25">
      <c r="A20" s="5"/>
      <c r="B20" s="5"/>
      <c r="C20" s="5"/>
      <c r="D20" s="5"/>
      <c r="E20" s="5"/>
      <c r="F20" s="5"/>
    </row>
    <row r="21" spans="1:15" x14ac:dyDescent="0.25">
      <c r="A21" s="5" t="s">
        <v>40</v>
      </c>
      <c r="B21" s="5"/>
      <c r="C21" s="5"/>
      <c r="D21" s="5"/>
      <c r="E21" s="5">
        <v>5</v>
      </c>
      <c r="F21" s="5"/>
      <c r="G21" s="5">
        <f>E21+Enero!E21+'Ene-Feb'!G21+'Ene-Mar'!E21+'Ene-Abr'!E21+'Ene-May'!E21+'Ene-Jun'!E21+'Ene-Jul'!E21</f>
        <v>22</v>
      </c>
    </row>
    <row r="22" spans="1:15" ht="8.25" customHeight="1" thickBot="1" x14ac:dyDescent="0.3">
      <c r="A22" s="6"/>
      <c r="B22" s="6"/>
      <c r="C22" s="6"/>
      <c r="D22" s="6"/>
      <c r="E22" s="6"/>
      <c r="F22" s="6"/>
      <c r="G22" s="6"/>
      <c r="H22" s="22"/>
      <c r="I22" s="22"/>
      <c r="J22" s="22"/>
      <c r="K22" s="22"/>
      <c r="L22" s="14"/>
    </row>
    <row r="23" spans="1:15" ht="18" x14ac:dyDescent="0.35">
      <c r="A23" s="10" t="s">
        <v>19</v>
      </c>
    </row>
    <row r="24" spans="1:15" ht="4.5" customHeight="1" x14ac:dyDescent="0.25">
      <c r="A24" s="5"/>
      <c r="B24" s="5"/>
      <c r="C24" s="5"/>
      <c r="D24" s="5"/>
      <c r="E24" s="5"/>
    </row>
    <row r="25" spans="1:15" x14ac:dyDescent="0.25">
      <c r="A25" s="5" t="s">
        <v>3</v>
      </c>
      <c r="B25" s="5"/>
      <c r="C25" s="5"/>
      <c r="D25" s="5"/>
      <c r="E25" s="5">
        <v>11</v>
      </c>
      <c r="G25" s="5">
        <f>E25+Enero!E25+'Ene-Feb'!E25+'Ene-Mar'!E25+'Ene-Abr'!E25+'Ene-May'!E25+'Ene-Jun'!E25+'Ene-Jul'!E25</f>
        <v>67</v>
      </c>
    </row>
    <row r="26" spans="1:15" x14ac:dyDescent="0.25">
      <c r="A26" s="5"/>
      <c r="B26" s="5"/>
      <c r="C26" s="5"/>
      <c r="D26" s="5"/>
      <c r="E26" s="5"/>
    </row>
    <row r="40" spans="1:14" ht="69" customHeight="1" x14ac:dyDescent="0.25">
      <c r="A40" s="25" t="s">
        <v>41</v>
      </c>
      <c r="B40" s="25"/>
      <c r="C40" s="25"/>
      <c r="D40" s="25"/>
      <c r="E40" s="25"/>
      <c r="F40" s="25"/>
      <c r="G40" s="25"/>
      <c r="H40" s="25"/>
      <c r="I40" s="25"/>
      <c r="J40" s="25"/>
      <c r="K40" s="25"/>
      <c r="L40" s="25"/>
      <c r="M40" s="25"/>
      <c r="N40" s="25"/>
    </row>
    <row r="41" spans="1:14" ht="15" customHeight="1" x14ac:dyDescent="0.25"/>
  </sheetData>
  <mergeCells count="4">
    <mergeCell ref="A3:N3"/>
    <mergeCell ref="A4:N4"/>
    <mergeCell ref="H22:K22"/>
    <mergeCell ref="A40:N40"/>
  </mergeCells>
  <printOptions horizontalCentered="1" verticalCentered="1"/>
  <pageMargins left="0.70866141732283472" right="0.70866141732283472" top="0.74803149606299213" bottom="0.74803149606299213" header="0.31496062992125984" footer="0.31496062992125984"/>
  <pageSetup paperSize="123" scale="81" fitToWidth="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DatosGrafico</vt:lpstr>
      <vt:lpstr>Enero</vt:lpstr>
      <vt:lpstr>Ene-Feb</vt:lpstr>
      <vt:lpstr>Ene-Mar</vt:lpstr>
      <vt:lpstr>Ene-Abr</vt:lpstr>
      <vt:lpstr>Ene-May</vt:lpstr>
      <vt:lpstr>Ene-Jun</vt:lpstr>
      <vt:lpstr>Ene-Jul</vt:lpstr>
      <vt:lpstr>Ene-Ago</vt:lpstr>
      <vt:lpstr>Ene-Sep</vt:lpstr>
      <vt:lpstr>Ene-Oct</vt:lpstr>
      <vt:lpstr>Ene-NOv</vt:lpstr>
      <vt:lpstr>Ene-Dic</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gruizc</dc:creator>
  <cp:lastModifiedBy>MARIA GABRIELA RUIZ CONTRERAS</cp:lastModifiedBy>
  <cp:lastPrinted>2017-02-01T16:12:50Z</cp:lastPrinted>
  <dcterms:created xsi:type="dcterms:W3CDTF">2012-02-07T22:08:36Z</dcterms:created>
  <dcterms:modified xsi:type="dcterms:W3CDTF">2017-02-01T16:13:13Z</dcterms:modified>
</cp:coreProperties>
</file>