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D:\Usuarios\goliveros\Desktop\Portal internet 2024\Promedio ingreso por día hábil 2024\"/>
    </mc:Choice>
  </mc:AlternateContent>
  <xr:revisionPtr revIDLastSave="0" documentId="13_ncr:1_{548C2FAE-F361-4493-B7D0-4833147F84FE}" xr6:coauthVersionLast="47" xr6:coauthVersionMax="47" xr10:uidLastSave="{00000000-0000-0000-0000-000000000000}"/>
  <bookViews>
    <workbookView xWindow="28680" yWindow="-120" windowWidth="29040" windowHeight="15840" xr2:uid="{00000000-000D-0000-FFFF-FFFF00000000}"/>
  </bookViews>
  <sheets>
    <sheet name="Totales" sheetId="1" r:id="rId1"/>
    <sheet name="ADR" sheetId="20" r:id="rId2"/>
    <sheet name="AR" sheetId="15" r:id="rId3"/>
    <sheet name="CT" sheetId="16" r:id="rId4"/>
    <sheet name="Inconf" sheetId="17" r:id="rId5"/>
    <sheet name="Recl" sheetId="18" r:id="rId6"/>
    <sheet name="IIS" sheetId="21" r:id="rId7"/>
    <sheet name="R.A." sheetId="37" state="hidden" r:id="rId8"/>
    <sheet name="Reclamaciones" sheetId="12" state="hidden" r:id="rId9"/>
    <sheet name="Hoja3" sheetId="54" state="hidden" r:id="rId10"/>
    <sheet name="BdD" sheetId="39" state="hidden" r:id="rId11"/>
    <sheet name="Calendario" sheetId="19" state="hidden" r:id="rId12"/>
  </sheets>
  <definedNames>
    <definedName name="_xlnm._FilterDatabase" localSheetId="10" hidden="1">BdD!$A$1:$L$24</definedName>
    <definedName name="_xlnm._FilterDatabase" localSheetId="8" hidden="1">Reclamaciones!$A$1:$H$270</definedName>
    <definedName name="_xlnm.Print_Area" localSheetId="1">ADR!$A$1:$O$39</definedName>
    <definedName name="_xlnm.Print_Area" localSheetId="2">AR!$A$1:$M$39</definedName>
    <definedName name="_xlnm.Print_Area" localSheetId="3">CT!$A$1:$M$39</definedName>
    <definedName name="_xlnm.Print_Area" localSheetId="6">IIS!$A$1:$M$39</definedName>
    <definedName name="_xlnm.Print_Area" localSheetId="4">Inconf!$A$1:$M$38</definedName>
    <definedName name="_xlnm.Print_Area" localSheetId="7">'R.A.'!$A$1:$J$34</definedName>
    <definedName name="_xlnm.Print_Area" localSheetId="5">Recl!$A$1:$M$38</definedName>
    <definedName name="_xlnm.Print_Area" localSheetId="0">Totales!$A$1:$M$44</definedName>
  </definedNames>
  <calcPr calcId="191029"/>
  <pivotCaches>
    <pivotCache cacheId="6" r:id="rId13"/>
  </pivotCache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7" i="19" l="1"/>
  <c r="B20" i="19" s="1"/>
  <c r="I24" i="21"/>
  <c r="I23" i="17" l="1"/>
  <c r="K23" i="18"/>
  <c r="I23" i="18"/>
  <c r="I24" i="16"/>
  <c r="I24" i="15"/>
  <c r="J24" i="20" l="1"/>
  <c r="N16" i="19"/>
  <c r="B21" i="19" s="1"/>
  <c r="I29" i="1"/>
  <c r="G24" i="21" l="1"/>
  <c r="G55" i="21" s="1"/>
  <c r="G24" i="16"/>
  <c r="G54" i="16" s="1"/>
  <c r="G24" i="15"/>
  <c r="G57" i="15" s="1"/>
  <c r="G23" i="18"/>
  <c r="G54" i="18" s="1"/>
  <c r="G23" i="17"/>
  <c r="F54" i="17" s="1"/>
  <c r="G29" i="1"/>
  <c r="F62" i="1" s="1"/>
  <c r="H24" i="20"/>
  <c r="F59" i="20" s="1"/>
  <c r="I24" i="17"/>
  <c r="I25" i="21"/>
  <c r="K24" i="18"/>
  <c r="I24" i="18"/>
  <c r="I25" i="16"/>
  <c r="I25" i="15"/>
  <c r="J25" i="20" l="1"/>
  <c r="N15" i="19"/>
  <c r="B22" i="19" s="1"/>
  <c r="G30" i="1" s="1"/>
  <c r="F61" i="1" s="1"/>
  <c r="I30" i="1"/>
  <c r="G25" i="21" l="1"/>
  <c r="G54" i="21" s="1"/>
  <c r="G24" i="18"/>
  <c r="G53" i="18" s="1"/>
  <c r="G25" i="15"/>
  <c r="G56" i="15" s="1"/>
  <c r="G24" i="17"/>
  <c r="F53" i="17" s="1"/>
  <c r="G25" i="16"/>
  <c r="G53" i="16" s="1"/>
  <c r="H25" i="20"/>
  <c r="F58" i="20" s="1"/>
  <c r="I25" i="17"/>
  <c r="I26" i="21" l="1"/>
  <c r="I25" i="18"/>
  <c r="K25" i="18"/>
  <c r="I26" i="16"/>
  <c r="I26" i="15"/>
  <c r="J26" i="20"/>
  <c r="N14" i="19" l="1"/>
  <c r="B23" i="19" s="1"/>
  <c r="I31" i="1"/>
  <c r="G25" i="18" l="1"/>
  <c r="G52" i="18" s="1"/>
  <c r="G26" i="16"/>
  <c r="G52" i="16" s="1"/>
  <c r="H26" i="20"/>
  <c r="F57" i="20" s="1"/>
  <c r="G26" i="21"/>
  <c r="G53" i="21" s="1"/>
  <c r="G25" i="17"/>
  <c r="F52" i="17" s="1"/>
  <c r="G26" i="15"/>
  <c r="G55" i="15" s="1"/>
  <c r="G31" i="1"/>
  <c r="F60" i="1" s="1"/>
  <c r="N13" i="19"/>
  <c r="B24" i="19" s="1"/>
  <c r="N12" i="19"/>
  <c r="B25" i="19" s="1"/>
  <c r="N11" i="19"/>
  <c r="B26" i="19" s="1"/>
  <c r="N10" i="19"/>
  <c r="B27" i="19" s="1"/>
  <c r="N9" i="19"/>
  <c r="B28" i="19" s="1"/>
  <c r="N8" i="19"/>
  <c r="B29" i="19" s="1"/>
  <c r="N7" i="19"/>
  <c r="B30" i="19" s="1"/>
  <c r="N6" i="19"/>
  <c r="B31" i="19" s="1"/>
  <c r="G39" i="1" s="1"/>
  <c r="F52" i="1" s="1"/>
  <c r="N5" i="19"/>
  <c r="N4" i="19"/>
  <c r="N3" i="19"/>
  <c r="N2" i="19"/>
  <c r="B16" i="37"/>
  <c r="C15" i="37" s="1"/>
  <c r="I37" i="21"/>
  <c r="G37" i="21"/>
  <c r="I36" i="21"/>
  <c r="G36" i="21"/>
  <c r="I35" i="21"/>
  <c r="G35" i="21"/>
  <c r="I34" i="21"/>
  <c r="I33" i="21"/>
  <c r="I32" i="21"/>
  <c r="I31" i="21"/>
  <c r="I30" i="21"/>
  <c r="I29" i="21"/>
  <c r="I28" i="21"/>
  <c r="I27" i="21"/>
  <c r="K36" i="18"/>
  <c r="I36" i="18"/>
  <c r="G36" i="18"/>
  <c r="K35" i="18"/>
  <c r="I35" i="18"/>
  <c r="G35" i="18"/>
  <c r="K34" i="18"/>
  <c r="I34" i="18"/>
  <c r="G34" i="18"/>
  <c r="K33" i="18"/>
  <c r="I33" i="18"/>
  <c r="K32" i="18"/>
  <c r="I32" i="18"/>
  <c r="K31" i="18"/>
  <c r="I31" i="18"/>
  <c r="K30" i="18"/>
  <c r="I30" i="18"/>
  <c r="K29" i="18"/>
  <c r="I29" i="18"/>
  <c r="K28" i="18"/>
  <c r="I28" i="18"/>
  <c r="K27" i="18"/>
  <c r="I27" i="18"/>
  <c r="K26" i="18"/>
  <c r="I26" i="18"/>
  <c r="I36" i="17"/>
  <c r="G36" i="17"/>
  <c r="I35" i="17"/>
  <c r="G35" i="17"/>
  <c r="I34" i="17"/>
  <c r="G34" i="17"/>
  <c r="I33" i="17"/>
  <c r="I32" i="17"/>
  <c r="I31" i="17"/>
  <c r="I30" i="17"/>
  <c r="I29" i="17"/>
  <c r="I28" i="17"/>
  <c r="I27" i="17"/>
  <c r="I26" i="17"/>
  <c r="I37" i="16"/>
  <c r="G37" i="16"/>
  <c r="I36" i="16"/>
  <c r="G36" i="16"/>
  <c r="I35" i="16"/>
  <c r="G35" i="16"/>
  <c r="I34" i="16"/>
  <c r="I33" i="16"/>
  <c r="I32" i="16"/>
  <c r="I31" i="16"/>
  <c r="I30" i="16"/>
  <c r="I29" i="16"/>
  <c r="I28" i="16"/>
  <c r="I27" i="16"/>
  <c r="I37" i="15"/>
  <c r="G37" i="15"/>
  <c r="I36" i="15"/>
  <c r="G36" i="15"/>
  <c r="I35" i="15"/>
  <c r="G35" i="15"/>
  <c r="I34" i="15"/>
  <c r="I33" i="15"/>
  <c r="I32" i="15"/>
  <c r="I31" i="15"/>
  <c r="I30" i="15"/>
  <c r="I29" i="15"/>
  <c r="I28" i="15"/>
  <c r="I27" i="15"/>
  <c r="J37" i="20"/>
  <c r="H37" i="20"/>
  <c r="J36" i="20"/>
  <c r="H36" i="20"/>
  <c r="J35" i="20"/>
  <c r="H35" i="20"/>
  <c r="J34" i="20"/>
  <c r="J33" i="20"/>
  <c r="J32" i="20"/>
  <c r="J31" i="20"/>
  <c r="J30" i="20"/>
  <c r="J29" i="20"/>
  <c r="J28" i="20"/>
  <c r="J27" i="20"/>
  <c r="I42" i="1"/>
  <c r="G42" i="1"/>
  <c r="I41" i="1"/>
  <c r="G41" i="1"/>
  <c r="I40" i="1"/>
  <c r="G40" i="1"/>
  <c r="I39" i="1"/>
  <c r="I38" i="1"/>
  <c r="I37" i="1"/>
  <c r="I36" i="1"/>
  <c r="I35" i="1"/>
  <c r="I34" i="1"/>
  <c r="I33" i="1"/>
  <c r="I32" i="1"/>
  <c r="H30" i="20" l="1"/>
  <c r="F53" i="20" s="1"/>
  <c r="G30" i="21"/>
  <c r="G49" i="21" s="1"/>
  <c r="G35" i="1"/>
  <c r="F56" i="1" s="1"/>
  <c r="G29" i="17"/>
  <c r="F48" i="17" s="1"/>
  <c r="G30" i="16"/>
  <c r="G48" i="16" s="1"/>
  <c r="G29" i="18"/>
  <c r="G48" i="18" s="1"/>
  <c r="G30" i="15"/>
  <c r="G51" i="15" s="1"/>
  <c r="G28" i="18"/>
  <c r="G49" i="18" s="1"/>
  <c r="G29" i="15"/>
  <c r="G52" i="15" s="1"/>
  <c r="H29" i="20"/>
  <c r="F54" i="20" s="1"/>
  <c r="G29" i="21"/>
  <c r="G50" i="21" s="1"/>
  <c r="G28" i="17"/>
  <c r="F49" i="17" s="1"/>
  <c r="G34" i="1"/>
  <c r="F57" i="1" s="1"/>
  <c r="G29" i="16"/>
  <c r="G49" i="16" s="1"/>
  <c r="G33" i="18"/>
  <c r="G44" i="18" s="1"/>
  <c r="G31" i="21"/>
  <c r="G48" i="21" s="1"/>
  <c r="G30" i="18"/>
  <c r="G47" i="18" s="1"/>
  <c r="H31" i="20"/>
  <c r="F52" i="20" s="1"/>
  <c r="G31" i="15"/>
  <c r="G50" i="15" s="1"/>
  <c r="G31" i="16"/>
  <c r="G47" i="16" s="1"/>
  <c r="G36" i="1"/>
  <c r="F55" i="1" s="1"/>
  <c r="G30" i="17"/>
  <c r="F47" i="17" s="1"/>
  <c r="G32" i="16"/>
  <c r="G46" i="16" s="1"/>
  <c r="G31" i="17"/>
  <c r="F46" i="17" s="1"/>
  <c r="G32" i="15"/>
  <c r="G49" i="15" s="1"/>
  <c r="G31" i="18"/>
  <c r="G46" i="18" s="1"/>
  <c r="G37" i="1"/>
  <c r="F54" i="1" s="1"/>
  <c r="G32" i="21"/>
  <c r="G47" i="21" s="1"/>
  <c r="H32" i="20"/>
  <c r="F51" i="20" s="1"/>
  <c r="G28" i="16"/>
  <c r="G50" i="16" s="1"/>
  <c r="G27" i="18"/>
  <c r="G50" i="18" s="1"/>
  <c r="G27" i="17"/>
  <c r="F50" i="17" s="1"/>
  <c r="G33" i="1"/>
  <c r="F58" i="1" s="1"/>
  <c r="G28" i="21"/>
  <c r="G51" i="21" s="1"/>
  <c r="H28" i="20"/>
  <c r="F55" i="20" s="1"/>
  <c r="G28" i="15"/>
  <c r="G53" i="15" s="1"/>
  <c r="H37" i="18"/>
  <c r="D31" i="37"/>
  <c r="G32" i="18"/>
  <c r="G45" i="18" s="1"/>
  <c r="G38" i="1"/>
  <c r="F53" i="1" s="1"/>
  <c r="G33" i="21"/>
  <c r="G46" i="21" s="1"/>
  <c r="H33" i="20"/>
  <c r="F50" i="20" s="1"/>
  <c r="G33" i="15"/>
  <c r="G48" i="15" s="1"/>
  <c r="G33" i="16"/>
  <c r="G45" i="16" s="1"/>
  <c r="G32" i="17"/>
  <c r="F45" i="17" s="1"/>
  <c r="G33" i="17"/>
  <c r="F44" i="17" s="1"/>
  <c r="G34" i="16"/>
  <c r="G44" i="16" s="1"/>
  <c r="G34" i="15"/>
  <c r="G47" i="15" s="1"/>
  <c r="H34" i="20"/>
  <c r="F49" i="20" s="1"/>
  <c r="G34" i="21"/>
  <c r="G45" i="21" s="1"/>
  <c r="G27" i="16"/>
  <c r="G51" i="16" s="1"/>
  <c r="G26" i="17"/>
  <c r="F51" i="17" s="1"/>
  <c r="G26" i="18"/>
  <c r="G51" i="18" s="1"/>
  <c r="C16" i="37"/>
  <c r="C12" i="37"/>
  <c r="C13" i="37"/>
  <c r="C10" i="37"/>
  <c r="C14" i="37"/>
  <c r="C11" i="37"/>
  <c r="G27" i="21"/>
  <c r="G52" i="21" s="1"/>
  <c r="G32" i="1"/>
  <c r="F59" i="1" s="1"/>
  <c r="H27" i="20"/>
  <c r="F56" i="20" s="1"/>
  <c r="G27" i="15"/>
  <c r="G54" i="15" s="1"/>
</calcChain>
</file>

<file path=xl/sharedStrings.xml><?xml version="1.0" encoding="utf-8"?>
<sst xmlns="http://schemas.openxmlformats.org/spreadsheetml/2006/main" count="2082" uniqueCount="430">
  <si>
    <t>Ingresos</t>
  </si>
  <si>
    <t>Turnos</t>
  </si>
  <si>
    <t>Tipo Asunto</t>
  </si>
  <si>
    <t>Expediente</t>
  </si>
  <si>
    <t>RECURSO DE RECLAMACIÓN</t>
  </si>
  <si>
    <t>Total general</t>
  </si>
  <si>
    <t>Cuenta de Expediente</t>
  </si>
  <si>
    <t>Clasificación resolución</t>
  </si>
  <si>
    <t>Total</t>
  </si>
  <si>
    <t>Órgano de radicación</t>
  </si>
  <si>
    <t>Ministro</t>
  </si>
  <si>
    <t>Fecha Resolución</t>
  </si>
  <si>
    <t>Clase Resolución</t>
  </si>
  <si>
    <t>Resolución</t>
  </si>
  <si>
    <t>RESUELTO EN SESIÓN</t>
  </si>
  <si>
    <t>JORGE MARIO PARDO REBOLLEDO</t>
  </si>
  <si>
    <t>SEGUNDA SALA</t>
  </si>
  <si>
    <t>LUIS MARÍA AGUILAR MORALES</t>
  </si>
  <si>
    <t>ALBERTO PÉREZ DAYÁN</t>
  </si>
  <si>
    <t>Fundadas</t>
  </si>
  <si>
    <t>Fuente:  Sistema de Control y Seguimiento de Expedientes.</t>
  </si>
  <si>
    <t xml:space="preserve"> Turnos/ ingresos</t>
  </si>
  <si>
    <t>Turnos/ ingresos</t>
  </si>
  <si>
    <t>Dic</t>
  </si>
  <si>
    <t>Ene</t>
  </si>
  <si>
    <t>Feb</t>
  </si>
  <si>
    <t>Mar</t>
  </si>
  <si>
    <t>Abr</t>
  </si>
  <si>
    <t>May</t>
  </si>
  <si>
    <t>Jun</t>
  </si>
  <si>
    <t>Jul</t>
  </si>
  <si>
    <t>Ago</t>
  </si>
  <si>
    <t>Sep</t>
  </si>
  <si>
    <t>Oct</t>
  </si>
  <si>
    <t>Nov</t>
  </si>
  <si>
    <t>Promedio de ingresos por día (hábil)</t>
  </si>
  <si>
    <t>días hábiles</t>
  </si>
  <si>
    <t>Fundadas/ Ingresos</t>
  </si>
  <si>
    <t>ALFREDO GUTIÉRREZ ORTIZ MENA</t>
  </si>
  <si>
    <t>Fecha Turno Ministro</t>
  </si>
  <si>
    <t>PLENO</t>
  </si>
  <si>
    <t>Núm.</t>
  </si>
  <si>
    <t>%</t>
  </si>
  <si>
    <t>Comisión</t>
  </si>
  <si>
    <t>Turno virtual</t>
  </si>
  <si>
    <t>En ponencia</t>
  </si>
  <si>
    <t>Con proyecto</t>
  </si>
  <si>
    <t>Ponencia</t>
  </si>
  <si>
    <t>Proyecto</t>
  </si>
  <si>
    <t>Autos</t>
  </si>
  <si>
    <t>Promoventes</t>
  </si>
  <si>
    <t>Observaciones</t>
  </si>
  <si>
    <t>Sin acuerdo</t>
  </si>
  <si>
    <t xml:space="preserve">  </t>
  </si>
  <si>
    <t>JAVIER LAYNEZ POTISEK</t>
  </si>
  <si>
    <t>Concurso</t>
  </si>
  <si>
    <t>Etiquetas de fila</t>
  </si>
  <si>
    <t>4/2019</t>
  </si>
  <si>
    <t>25/2019</t>
  </si>
  <si>
    <t>5/2019</t>
  </si>
  <si>
    <t>118/2019</t>
  </si>
  <si>
    <t>YASMÍN ESQUIVEL MOSSA</t>
  </si>
  <si>
    <t>ANA MARGARITA RÍOS-FARJAT</t>
  </si>
  <si>
    <t>Desistimiento</t>
  </si>
  <si>
    <t>28/2021</t>
  </si>
  <si>
    <t xml:space="preserve"> 2/2022</t>
  </si>
  <si>
    <t xml:space="preserve"> 6/2022</t>
  </si>
  <si>
    <t xml:space="preserve"> 7/2022</t>
  </si>
  <si>
    <t>LORETTA ORTIZ AHLF</t>
  </si>
  <si>
    <t xml:space="preserve"> 9/2022</t>
  </si>
  <si>
    <t xml:space="preserve"> 12/2022</t>
  </si>
  <si>
    <t>13/2022</t>
  </si>
  <si>
    <t xml:space="preserve"> 1/2023</t>
  </si>
  <si>
    <t xml:space="preserve"> 3/2023</t>
  </si>
  <si>
    <t xml:space="preserve"> 4/2023</t>
  </si>
  <si>
    <t xml:space="preserve"> 5/2023</t>
  </si>
  <si>
    <t xml:space="preserve"> 6/2023</t>
  </si>
  <si>
    <t>448/2023</t>
  </si>
  <si>
    <t>•	SE DECLARA SIN MATERIA EL RECURSO DE RECLAMACIÓN.</t>
  </si>
  <si>
    <t>478/2023</t>
  </si>
  <si>
    <t>542/2023</t>
  </si>
  <si>
    <t>569/2023</t>
  </si>
  <si>
    <t>598/2023</t>
  </si>
  <si>
    <t>•	ES FUNDADO EL RECURSO DE RECLAMACIÓN.
•	SE REVOCA EL ACUERDO RECURRIDO.</t>
  </si>
  <si>
    <t>586/2023</t>
  </si>
  <si>
    <t>•	SE DESECHA EL RECURSO DE RECLAMACIÓN</t>
  </si>
  <si>
    <t>SIN MATERIA</t>
  </si>
  <si>
    <t>FUNDADO</t>
  </si>
  <si>
    <t>DESECHADO</t>
  </si>
  <si>
    <t>REQUERIMIENTO</t>
  </si>
  <si>
    <t>594/2023</t>
  </si>
  <si>
    <t>• SE DECLARA SIN MATERIA EL RECURSO DE RECLAMACIÓN.</t>
  </si>
  <si>
    <t>595/2023</t>
  </si>
  <si>
    <t>550/2023</t>
  </si>
  <si>
    <t>612/2023</t>
  </si>
  <si>
    <t>425/2023</t>
  </si>
  <si>
    <t>• SON INFUNDADOS LOS RECURSOS DE RECLAMACIÓN.
• SE CONFIRMA EL ACUERDO RECURRIDO.</t>
  </si>
  <si>
    <t>572/2023</t>
  </si>
  <si>
    <t>INFUNDADO</t>
  </si>
  <si>
    <t>607/2023</t>
  </si>
  <si>
    <t>518/2023</t>
  </si>
  <si>
    <t>622/2023</t>
  </si>
  <si>
    <t>698/2023</t>
  </si>
  <si>
    <t>DESECHAMIENTO POR RESOLUCIÓN COLEGIADA</t>
  </si>
  <si>
    <t xml:space="preserve">Acuerdo 18/enero/2024.
...comuníquese a la recurrente que esta Segunda Sala decidió en sesión privada celebrada el diecisiete de enero de dos mil veinticuatro desechar este recurso de reclamación debido a que su interposición resultó extemporánea. </t>
  </si>
  <si>
    <t>694/2023</t>
  </si>
  <si>
    <t>673/2023</t>
  </si>
  <si>
    <t>608/2023</t>
  </si>
  <si>
    <t>RECURSO DE RECLAMACIÓN
(Expediente electrónico)</t>
  </si>
  <si>
    <t>619/2023</t>
  </si>
  <si>
    <t>PRIMERA SALA</t>
  </si>
  <si>
    <t>ANA MARGARITA RÍOS FARJAT</t>
  </si>
  <si>
    <t>1.	ES INFUNDADO.
2.	SE CONFIRMA EL ACUERDO RECURRIDO.</t>
  </si>
  <si>
    <t>661/2023</t>
  </si>
  <si>
    <t>• ES FUNDADO EL RECURSO DE RECLAMACIÓN.
• SE REVOCA EL ACUERDO RECURRIDO.</t>
  </si>
  <si>
    <t>686/2023</t>
  </si>
  <si>
    <t>647/2023</t>
  </si>
  <si>
    <t>631/2023</t>
  </si>
  <si>
    <t>645/2023</t>
  </si>
  <si>
    <t>756/2023</t>
  </si>
  <si>
    <t>DESECHAMIENTO POR ACUERDO</t>
  </si>
  <si>
    <t>ACUERDO 25/01/2024.
LA DECISIÓN DE LA SEGUNDA SALA AQUÍ REFLEJADA ES INATACABLE, POR ENDE RESULTA IMPROCEDENTE EL RECURSO DE RECLAMACIÓN EN SU CONTRA.</t>
  </si>
  <si>
    <t>IMPROCEDENTE</t>
  </si>
  <si>
    <t>735/2023</t>
  </si>
  <si>
    <t>• ES INFUNDADO EL RECURSO DE RECLAMACIÓN.
• SE CONFIRMA EL ACUERDO RECURRIDO.</t>
  </si>
  <si>
    <t>626/2023</t>
  </si>
  <si>
    <t>728/2023</t>
  </si>
  <si>
    <t>473/2023</t>
  </si>
  <si>
    <t>715/2023</t>
  </si>
  <si>
    <t>667/2023</t>
  </si>
  <si>
    <t>718/2023</t>
  </si>
  <si>
    <t>• SE DECLARA SIN MATERIA EL RECURSO DE RECLAMACIÓN</t>
  </si>
  <si>
    <t>726/2023</t>
  </si>
  <si>
    <t>630/2023</t>
  </si>
  <si>
    <t>692/2023</t>
  </si>
  <si>
    <t>646/2023</t>
  </si>
  <si>
    <t>693/2023</t>
  </si>
  <si>
    <t xml:space="preserve"> 1/2024</t>
  </si>
  <si>
    <t>765/2023</t>
  </si>
  <si>
    <t>• ES FUNDADO EL RECURSO DE RECLAMACIÓN.  
• SE REVOCA EL ACUERDO RECURRIDO.</t>
  </si>
  <si>
    <t>683/2023</t>
  </si>
  <si>
    <t>733/2023</t>
  </si>
  <si>
    <t>708/2023</t>
  </si>
  <si>
    <t>• ES FUNDADO EL RECURSO DE RECLAMACIÓN. 
• SE REVOCA EL ACUERDO RECURRIDO.</t>
  </si>
  <si>
    <t>747/2023</t>
  </si>
  <si>
    <t>714/2023</t>
  </si>
  <si>
    <t>1.	SE DESECHA EL RECURSO DE RECLAMACIÓN.</t>
  </si>
  <si>
    <t>774/2023</t>
  </si>
  <si>
    <t>704/2023</t>
  </si>
  <si>
    <t>587/2023</t>
  </si>
  <si>
    <t>LENIA BATRES GUADARRAMA</t>
  </si>
  <si>
    <t>771/2023</t>
  </si>
  <si>
    <t>487/2023</t>
  </si>
  <si>
    <t>1.	QUEDA SIN MATERIA EL RECURSO DE RECLAMACIÓN.</t>
  </si>
  <si>
    <t>600/2023</t>
  </si>
  <si>
    <t>727/2023</t>
  </si>
  <si>
    <t>699/2023</t>
  </si>
  <si>
    <t>08/Febrero/2024
COMUNÍQUESE AL RECURRENTE QUE ESTA SEGUNDA SALA DECIDIÓ EN SESIÓN CELEBRADA EL SIETE DE FEBRERO DEL AÑO EN CURSO DESECHAR EL RECURSO DE RECLAMACIÓN DEBIDO A QUE SU INTERPOSICIÓN RESULTÓ EXTEMPORÁNEA.</t>
  </si>
  <si>
    <t>690/2023</t>
  </si>
  <si>
    <t>658/2023</t>
  </si>
  <si>
    <t>1.	SE DESECHA EL RECURSO DE RECLAMACIÓN.
2.	QUEDA FIRME EL ACUERDO RECURRIDO.</t>
  </si>
  <si>
    <t>614/2023</t>
  </si>
  <si>
    <t>687/2023</t>
  </si>
  <si>
    <t>408/2023</t>
  </si>
  <si>
    <t>JUAN LUIS GONZÁLEZ ALCÁNTARA CARRANCÁ</t>
  </si>
  <si>
    <t>1.	ES FUNDADO.
2.	SE MODIFICA EL ACUERDO RECURRIDO.</t>
  </si>
  <si>
    <t>696/2023</t>
  </si>
  <si>
    <t>591/2023</t>
  </si>
  <si>
    <t>760/2023</t>
  </si>
  <si>
    <t>01/Febrero/2024
COMUNÍQUESE AL RECURRENTE QUE ESTA SEGUNDA SALA EN SESIÓN PRIVADA DE TREINTA Y UNO DE ENERO DE DOS MIL VEINTICUATRO DETERMINÓ DESECHAR EL RECURSO DE RECLAMACIÓN EN VIRTUD DE QUE SU INTERPOSICIÓN RESULTÓ EXTEMPORÁNEA.</t>
  </si>
  <si>
    <t>655/2023</t>
  </si>
  <si>
    <t>813/2023</t>
  </si>
  <si>
    <t>809/2023</t>
  </si>
  <si>
    <t>697/2023</t>
  </si>
  <si>
    <t>695/2023</t>
  </si>
  <si>
    <t>753/2023</t>
  </si>
  <si>
    <t>737/2023</t>
  </si>
  <si>
    <t>734/2023</t>
  </si>
  <si>
    <t>676/2023</t>
  </si>
  <si>
    <t>790/2023</t>
  </si>
  <si>
    <t>721/2023</t>
  </si>
  <si>
    <t>625/2023</t>
  </si>
  <si>
    <t>703/2023</t>
  </si>
  <si>
    <t>817/2023</t>
  </si>
  <si>
    <t>664/2023</t>
  </si>
  <si>
    <t>494/2023</t>
  </si>
  <si>
    <t>758/2023</t>
  </si>
  <si>
    <t>1. ES INFUNDADO.
2. SE CONFIRMA EL ACUERDO RECURRIDO.</t>
  </si>
  <si>
    <t>644/2023</t>
  </si>
  <si>
    <t>689/2023</t>
  </si>
  <si>
    <t>799/2023</t>
  </si>
  <si>
    <t>738/2023</t>
  </si>
  <si>
    <t>680/2023</t>
  </si>
  <si>
    <t>783/2023</t>
  </si>
  <si>
    <t>652/2023</t>
  </si>
  <si>
    <t>751/2023</t>
  </si>
  <si>
    <t xml:space="preserve"> 2/2024</t>
  </si>
  <si>
    <t>417/2023</t>
  </si>
  <si>
    <t>17/2024</t>
  </si>
  <si>
    <t>656/2023</t>
  </si>
  <si>
    <t>810/2023</t>
  </si>
  <si>
    <t>743/2023</t>
  </si>
  <si>
    <t>795/2023</t>
  </si>
  <si>
    <t>763/2023</t>
  </si>
  <si>
    <t>8/2024</t>
  </si>
  <si>
    <t>788/2023</t>
  </si>
  <si>
    <t>750/2023</t>
  </si>
  <si>
    <t>713/2023</t>
  </si>
  <si>
    <t>803/2023</t>
  </si>
  <si>
    <t>668/2023</t>
  </si>
  <si>
    <t>15/2024</t>
  </si>
  <si>
    <t>682/2023</t>
  </si>
  <si>
    <t>588/2023</t>
  </si>
  <si>
    <t>561/2023</t>
  </si>
  <si>
    <t>741/2023</t>
  </si>
  <si>
    <t>766/2023</t>
  </si>
  <si>
    <t>07/Marzo/2024
COMUNÍQUESE A LA AUTORIDAD RECURRENTE QUE ESTA SEGUNDA SALA DECIDIÓ EN SESIÓN PRIVADA CELEBRADA EL SEIS DE MARZO DE DOS MIL VEINTICUATRO DESECHAR ESTE RECURSO DE RECLAMACIÓN DEBIDO A QUE SU INTERPOSICIÓN RESULTÓ EXTEMPORÁNEA. DESE EL AVISO RESPECTIVO A LA TITULAR DE LA OFICINA DE ESTADÍSTICA JUDICIAL DE ESTE ALTO TRIBUNAL Y HÁGANSE LOS AJUSTES CORRESPONDIENTES EN LA ESTADÍSTICA DE ESTA SALA.</t>
  </si>
  <si>
    <t>792/2023</t>
  </si>
  <si>
    <t>729/2023</t>
  </si>
  <si>
    <t>745/2023</t>
  </si>
  <si>
    <t>654/2023</t>
  </si>
  <si>
    <t>772/2023</t>
  </si>
  <si>
    <t>707/2023</t>
  </si>
  <si>
    <t>• ES FUNDADO EL RECURSO DE RECLAMACIÓN.
• SE REVOCA EL ACUERDO IMPUGNADO.</t>
  </si>
  <si>
    <t>576/2023</t>
  </si>
  <si>
    <t>9/2024</t>
  </si>
  <si>
    <t>24/2024</t>
  </si>
  <si>
    <t>812/2023</t>
  </si>
  <si>
    <t>26/2024</t>
  </si>
  <si>
    <t>701/2023</t>
  </si>
  <si>
    <t>10/2024</t>
  </si>
  <si>
    <t>801/2023</t>
  </si>
  <si>
    <t>1.	SE DESECHA EL RECURSO DE RECLAMACIÓN. 
2.	QUEDA FIRME EL ACUERDO RECURRIDO.</t>
  </si>
  <si>
    <t>785/2023</t>
  </si>
  <si>
    <t>•	SE DECLARA SIN MATERIA EL RECURSO DE RECLAMACIÓN</t>
  </si>
  <si>
    <t>623/2023</t>
  </si>
  <si>
    <t>35/2024</t>
  </si>
  <si>
    <t>•	ES INFUNDADO EL RECURSO DE RECLAMACIÓN.
•	SE CONFIRMA EL ACUERDO RECURRIDO.</t>
  </si>
  <si>
    <t>2/2024</t>
  </si>
  <si>
    <t>666/2023</t>
  </si>
  <si>
    <t>27/2024</t>
  </si>
  <si>
    <t>638/2023</t>
  </si>
  <si>
    <t>23/2024</t>
  </si>
  <si>
    <t>797/2023</t>
  </si>
  <si>
    <t>43/2024</t>
  </si>
  <si>
    <t>732/2023</t>
  </si>
  <si>
    <t>•	SE DESECHAN LOS RECURSOS INTERPUESTOS POR EL SECRETARIO DE HACIENDA Y CRÉDITO PÚBLICO Y LA JEFA DEL SERVICIO DE ADMINISTRACIÓN TRIBUTARIA.
•	QUEDA SIN MATERIA EL RECURSO DE RECLAMACIÓN.</t>
  </si>
  <si>
    <t>36/2024</t>
  </si>
  <si>
    <t>46/2024</t>
  </si>
  <si>
    <t>•	ES FUNDADO EL RECURSO DE RECLAMACIÓN.
•	SE REVOCA EL ACUERDO RECURRIDO.
•	SE DESECHA EL AMPARO DIRECTO EN REVISIÓN.</t>
  </si>
  <si>
    <t>33/2024</t>
  </si>
  <si>
    <t>752/2023</t>
  </si>
  <si>
    <t>92/2024</t>
  </si>
  <si>
    <t>•	SE DESECHA EL RECURSO DE RECLAMACIÓN.</t>
  </si>
  <si>
    <t>740/2023</t>
  </si>
  <si>
    <t>779/2023</t>
  </si>
  <si>
    <t>759/2023</t>
  </si>
  <si>
    <t>19/2024</t>
  </si>
  <si>
    <t>60/2024</t>
  </si>
  <si>
    <t xml:space="preserve">12/Abril/2024
EN CONSECUENCIA, CON FUNDAMENTO EN EL ARTÍCULO 24, FRACCIÓN I, DE LA LEY ORGÁNICA DEL PODER JUDICIAL DE LA FEDERACIÓN, EN RELACIÓN CON EL PUNTO TERCERO DEL ACUERDO GENERAL 2/2019 DE ESTA SEGUNDA SALA, COMUNÍQUESE AL RECURRENTE QUE ESTA SEGUNDA SALA DECIDIÓ EN SESIÓN CELEBRADA EL TRES DE ABRIL DEL AÑO EN CURSO DESECHAR EL RECURSO DE RECLAMACIÓN DEBIDO A QUE SU INTERPOSICIÓN RESULTÓ EXTEMPORÁNEA.
</t>
  </si>
  <si>
    <t>653/2023</t>
  </si>
  <si>
    <t>20/2024</t>
  </si>
  <si>
    <t>3/2024</t>
  </si>
  <si>
    <t>•	ES FUNDADO EL RECURSO DE RECLAMACIÓN. 
•	SE REVOCA EL ACUERDO RECURRIDO.</t>
  </si>
  <si>
    <t>14/2024</t>
  </si>
  <si>
    <t>789/2023</t>
  </si>
  <si>
    <t>700/2023</t>
  </si>
  <si>
    <t>47/2024</t>
  </si>
  <si>
    <t>710/2023</t>
  </si>
  <si>
    <t>712/2023</t>
  </si>
  <si>
    <t>720/2023</t>
  </si>
  <si>
    <t>796/2023</t>
  </si>
  <si>
    <t>28/2024</t>
  </si>
  <si>
    <t>40/2024</t>
  </si>
  <si>
    <t>•	ES IMPROCEDENTE EL RECURSO DE RECLAMACIÓN.</t>
  </si>
  <si>
    <t>44/2024</t>
  </si>
  <si>
    <t>45/2024</t>
  </si>
  <si>
    <t>58/2024</t>
  </si>
  <si>
    <t>76/2024</t>
  </si>
  <si>
    <t xml:space="preserve"> 3/2024</t>
  </si>
  <si>
    <t>69/2024</t>
  </si>
  <si>
    <t>757/2023</t>
  </si>
  <si>
    <t>560/2023</t>
  </si>
  <si>
    <t>98/2024</t>
  </si>
  <si>
    <t>53/2024</t>
  </si>
  <si>
    <t>55/2024</t>
  </si>
  <si>
    <t>61/2024</t>
  </si>
  <si>
    <t>811/2023</t>
  </si>
  <si>
    <t>67/2024</t>
  </si>
  <si>
    <t>91/2024</t>
  </si>
  <si>
    <t>QUEDA SIN MATERIA</t>
  </si>
  <si>
    <t>09/Mayo/2024
"SE ORDENE DAR DE BAJA ESTE ASUNTO, TODA VEZ QUE HA QUEDADO SIN MATERIA, EN VIRTUD DE QUE LA PRIMERA SALA RESOLVIÓ EL CITADO AMPARO DIRECTO EN REVISIÓN 6760/2023 EN EL SENTIDO INDICADO."</t>
  </si>
  <si>
    <t>135/2024</t>
  </si>
  <si>
    <t>09/Mayo/2024
COMUNÍQUESE AL RECURRENTE QUE ESTA SEGUNDA SALA EN SESIÓN PRIVADA DE OCHO DEL MES Y AÑO EN CURSO DETERMINÓ DESECHAR EL RECURSO DE RECLAMACIÓN EN VIRTUD DE QUE SU INTERPOSICIÓN RESULTÓ EXTEMPORÁNEA</t>
  </si>
  <si>
    <t xml:space="preserve"> 4/2024</t>
  </si>
  <si>
    <t>196/2024</t>
  </si>
  <si>
    <t>13/Mayo/2024
EN ATENCIÓN A LO ANTERIOR, SE TIENE QUE LA LÓGICA CONSECUENCIA ES QUE SE ORDENE DAR DE BAJA ESTE ASUNTO, TODA VEZ QUE HA QUEDADO SIN MATERIA, EN VIRTUD DE QUE LA PRIMERA SALA RESOLVIÓ DE MANERA DEFINITIVA EL CITADO AMPARO DIRECTO EN REVISIÓN 6576/2023.</t>
  </si>
  <si>
    <t>136/2024</t>
  </si>
  <si>
    <t>161/2024</t>
  </si>
  <si>
    <t>129/2024</t>
  </si>
  <si>
    <t>174/2024</t>
  </si>
  <si>
    <t>25/2024</t>
  </si>
  <si>
    <t>159/2024</t>
  </si>
  <si>
    <t>80/2024</t>
  </si>
  <si>
    <t>22/2024</t>
  </si>
  <si>
    <t>798/2023</t>
  </si>
  <si>
    <t>86/2024</t>
  </si>
  <si>
    <t>34/2024</t>
  </si>
  <si>
    <t>32/2024</t>
  </si>
  <si>
    <t>5/2024</t>
  </si>
  <si>
    <t>1.	ES FUNDADO.
2.	SE REVOCA EL ACUERDO RECURRIDO.</t>
  </si>
  <si>
    <t>820/2023</t>
  </si>
  <si>
    <t>739/2023</t>
  </si>
  <si>
    <t>•	ES INFUNDADO EL RECURSO DE RECLAMACIÓN. 
•	SE CONFIRMA EL ACUERDO RECURRIDO.</t>
  </si>
  <si>
    <t>166/2024</t>
  </si>
  <si>
    <t>187/2024</t>
  </si>
  <si>
    <t>21/Mayo/2024
CON FUNDAMENTO EN EL ARTÍCULO 24, FRACCIÓN I, DE LA LEY ORGÁNICA DEL PODER JUDICIAL DE LA FEDERACIÓN, SE TIENE QUE LA LÓGICA CONSECUENCIA ES QUE SE ORDENE DAR DE BAJA ESTE ASUNTO, TODA VEZ QUE HA QUEDADO SIN MATERIA, EN VIRTUD DE QUE ESTA SALA RESOLVIÓ EL AMPARO DIRECTO EN REVISIÓN 7119/2023 EN EL SENTIDO INDICADO. POR TANTO, AL NO SUBSISTIR EL ESTADO DE PROCEDENCIA, ESTE ALTO TRIBUNAL ESTÁ IMPOSIBILITADO PARA EMPRENDER EL ANÁLISIS PERTINENTE.</t>
  </si>
  <si>
    <t>149/2024</t>
  </si>
  <si>
    <t>648/2023</t>
  </si>
  <si>
    <t>180/2024</t>
  </si>
  <si>
    <t>75/2024</t>
  </si>
  <si>
    <t xml:space="preserve"> 5/2024</t>
  </si>
  <si>
    <t xml:space="preserve"> 6/2024</t>
  </si>
  <si>
    <t>118/2024</t>
  </si>
  <si>
    <t>96/2024</t>
  </si>
  <si>
    <t>691/2023</t>
  </si>
  <si>
    <t>633/2023</t>
  </si>
  <si>
    <t>178/2024</t>
  </si>
  <si>
    <t xml:space="preserve"> 7/2024</t>
  </si>
  <si>
    <t>134/2024</t>
  </si>
  <si>
    <t>141/2024</t>
  </si>
  <si>
    <t>169/2024</t>
  </si>
  <si>
    <t>38/2024</t>
  </si>
  <si>
    <t>195/2024</t>
  </si>
  <si>
    <t>137/2024</t>
  </si>
  <si>
    <t>90/2024</t>
  </si>
  <si>
    <t>131/2024</t>
  </si>
  <si>
    <t>103/2024</t>
  </si>
  <si>
    <t>181/2024</t>
  </si>
  <si>
    <t>213/2024</t>
  </si>
  <si>
    <t>173/2024</t>
  </si>
  <si>
    <t>132/2024</t>
  </si>
  <si>
    <t>06/Junio/2024
CON FUNDAMENTO EN EL ARTÍCULO 24, FRACCIÓN I, DE LA LEY ORGÁNICA DEL PODER JUDICIAL DE LA FEDERACIÓN, SE TIENE QUE LA LÓGICA CONSECUENCIA ES QUE SE ORDENE DAR DE BAJA ESTE ASUNTO, TODA VEZ QUE HA QUEDADO SIN MATERIA, EN VIRTUD DE QUE LA PRIMERA SALA RESOLVIÓ EL CITADO AMPARO DIRECTO EN REVISIÓN 8040/2023 EN EL SENTIDO INDICADO.</t>
  </si>
  <si>
    <t>276/2024</t>
  </si>
  <si>
    <t>10/Junio/2024
"...se tiene que la lógica consecuencia es que se ordene dar de baja este asunto, toda vez que ha quedado sin materia, en virtud de se resolvió el citado amparo directo en 
revisión 1122/2024 en el sentido indicado."</t>
  </si>
  <si>
    <t>744/2023</t>
  </si>
  <si>
    <t>246/2024</t>
  </si>
  <si>
    <t>1.	SE DESECHA EL RECURSO DE RECLAMACIÓN  (HAY UNA CERTIFICACIÓN DEL SECRETARIO DE LA SALA)</t>
  </si>
  <si>
    <t>168/2024</t>
  </si>
  <si>
    <t>151/2024</t>
  </si>
  <si>
    <t>11/2024</t>
  </si>
  <si>
    <t>165/2024</t>
  </si>
  <si>
    <t>11/Junio/2024
CONSTITUYE UN HECHO NOTORIO EN TÉRMINOS DEL ARTÍCULO 88 DEL CÓDIGO FEDERAL DE PROCEDIMIENTOS CIVILES, DE APLICACIÓN SUPLETORIA CONFORME AL NUMERAL 2 DE LA LEY DE AMPARO, SE ADVIERTE QUE DETERMINÓ EN FORMA UNÁNIME Y DEFINITIVA EL MENCIONADO AMPARO DIRECTO EN REVISIÓN, EN EL SIGUIENTE SENTIDO:
“ÚNICO. SE DESECHAN LOS RECURSOS DE REVISIÓN PRINCIPAL Y ADHESIVO.”
EN ATENCIÓN A LO ANTERIOR, SE TIENE QUE LA LÓGICA CONSECUENCIA ES QUE SE ORDENE DAR DE BAJA ESTE ASUNTO, TODA VEZ QUE HA QUEDADO SIN MATERIA, EN VIRTUD QUE SE RESOLVIÓ EL CITADO AMPARO DIRECTO EN REVISIÓN 8291/2023 EN EL SENTIDO INDICADO.</t>
  </si>
  <si>
    <t>109/2024</t>
  </si>
  <si>
    <t>125/2024</t>
  </si>
  <si>
    <t>95/2024</t>
  </si>
  <si>
    <t>94/2024</t>
  </si>
  <si>
    <t>228/2024</t>
  </si>
  <si>
    <t>TENIENDO A LA VISTA LA LISTA DE ASUNTOS RESUELTOS EN SESIÓN PÚBLICA ORDINARIA CELEBRADA EL DOCE DE JUNIO DE DOS MIL VEINTICUATRO, LO CUAL CONSTITUYE UN HECHO NOTORIO EN TÉRMINOS DEL ARTÍCULO 88 DEL CÓDIGO FEDERAL DE PROCEDIMIENTOS CIVILES, DE APLICACIÓN SUPLETORIA CONFORME AL NUMERAL 2 DE LA LEY DE AMPARO, SE APRECIA QUE ESTA SEGUNDA SALA RESOLVIÓ EN FORMA UNÁNIME Y DEFINITIVA EL MENCIONADO AMPARO DIRECTO EN REVISIÓN 313/2024, EN EL SIGUIENTE SENTIDO:
“ÚNICO. SE DESECHAN LOS RECURSOS DE REVISIÓN PRINCIPAL Y ADHESIVO.”
EN ATENCIÓN A LO ANTERIOR, SE TIENE QUE LA LÓGICA CONSECUENCIA ES QUE SE ORDENE DAR DE BAJA ESTE ASUNTO, TODA VEZ QUE HA QUEDADO SIN MATERIA, EN VIRTUD DE QUE ESTA SEGUNDA SALA RESOLVIÓ EL AMPARO DIRECTO EN REVISIÓN 313/2024 EN EL SENTIDO INDICADO.</t>
  </si>
  <si>
    <t>2133/2018</t>
  </si>
  <si>
    <t>1.	ES PARCIALMENTE FUNDADO EL RECURSO DE RECLAMACIÓN.
2.	SE REVOCA EL ACUERDO RECURRIDO.
3.	REMÍTANSE LOS AUTOS A LA PRESIDENCIA DE ESTE ALTO TRIBUNAL PARA LOS EFECTOS PRECISADOS EN ESTA RESOLUCIÓN.</t>
  </si>
  <si>
    <t>2132/2018</t>
  </si>
  <si>
    <t>209/2024</t>
  </si>
  <si>
    <t>122/2024</t>
  </si>
  <si>
    <t>13/2024</t>
  </si>
  <si>
    <t>197/2024</t>
  </si>
  <si>
    <t>1.	QUEDA SIN MATERIA.</t>
  </si>
  <si>
    <t>170/2024</t>
  </si>
  <si>
    <t>198/2024</t>
  </si>
  <si>
    <t>2131/2018</t>
  </si>
  <si>
    <t>2130/2018</t>
  </si>
  <si>
    <t>263/2024</t>
  </si>
  <si>
    <t>223/2024</t>
  </si>
  <si>
    <t>139/2024</t>
  </si>
  <si>
    <t>20/Junio/2024
con fundamento en el artículo 24, 
fracción I, de la Ley Orgánica del Poder Judicial de la Federación, se tiene que la lógica consecuencia es que se ordene dar de baja este asunto, toda vez que ha quedado sin materia, en virtud de que se resolvió el citado amparo directo en revisión 67/2024 en el sentido indicado.</t>
  </si>
  <si>
    <t>163/2024</t>
  </si>
  <si>
    <t>20/Junio/2024
SE ADVIERTE QUE DETERMINÓ EN FORMA UNÁNIME Y DEFINITIVA EL MENCIONADO AMPARO DIRECTO EN REVISIÓN, EN EL SIGUIENTE SENTIDO:
“ÚNICO. SE DESECHAN LOS RECURSOS DE REVISIÓN PRINCIPAL Y ADHESIVO.”
EN ATENCIÓN A LO ANTERIOR, CON FUNDAMENTO EN EL ARTÍCULO 24, FRACCIÓN I, DE LA LEY ORGÁNICA DEL PODER JUDICIAL DE LA FEDERACIÓN, SE TIENE QUE LA LÓGICA CONSECUENCIA ES QUE SE ORDENE DAR DE BAJA ESTE ASUNTO, TODA VEZ QUE HA QUEDADO SIN MATERIA, EN VIRTUD QUE SE RESOLVIÓ EL CITADO AMPARO DIRECTO EN REVISIÓN 8024/2023 EN EL SENTIDO INDICADO.</t>
  </si>
  <si>
    <t>PARCIALMENTE FUNDADO</t>
  </si>
  <si>
    <t>239/2024</t>
  </si>
  <si>
    <t>24/Junio/2024
CON FUNDAMENTO EN EL ARTÍCULO 24, FRACCIÓN I, DE LA LEY ORGÁNICA DEL PODER JUDICIAL DE LA FEDERACIÓN, SE TIENE QUE LA LÓGICA CONSECUENCIA ES QUE SE ORDENE DAR DE BAJA ESTE ASUNTO, TODA VEZ QUE HA QUEDADO SIN MATERIA, EN VIRTUD DE QUE SE RESOLVIÓ EL CITADO AMPARO DIRECTO EN REVISIÓN 328/2024 EN EL SENTIDO INDICADO.</t>
  </si>
  <si>
    <t>269/2024</t>
  </si>
  <si>
    <t>24/Junio/2024
CON FUNDAMENTO EN EL ARTÍCULO 24, FRACCIÓN I, DE LA LEY ORGÁNICA DEL PODER JUDICIAL DE LA FEDERACIÓN, SE TIENE QUE LA LÓGICA CONSECUENCIA ES QUE SE ORDENE DAR DE BAJA ESTE ASUNTO, TODA VEZ QUE HA QUEDADO SIN MATERIA, EN VIRTUD DE QUE SE RESOLVIÓ EL CITADO AMPARO DIRECTO EN REVISIÓN 977/2024 EN EL SENTIDO INDICADO.</t>
  </si>
  <si>
    <t>258/2024</t>
  </si>
  <si>
    <t>227/2024</t>
  </si>
  <si>
    <t>217/2024</t>
  </si>
  <si>
    <t>77/2024</t>
  </si>
  <si>
    <t>242/2024</t>
  </si>
  <si>
    <t>247/2024</t>
  </si>
  <si>
    <t>224/2024</t>
  </si>
  <si>
    <t>78/2024</t>
  </si>
  <si>
    <t>203/2024</t>
  </si>
  <si>
    <t>226/2024</t>
  </si>
  <si>
    <t>277/2024</t>
  </si>
  <si>
    <t>27/Junio/2024
CON FUNDAMENTO EN EL ARTÍCULO 24, FRACCIÓN I, DE LA LEY ORGÁNICA DEL PODER JUDICIAL DE LA FEDERACIÓN, SE TIENE QUE LA LÓGICA CONSECUENCIA ES QUE SE ORDENE DAR DE BAJA ESTE ASUNTO, TODA VEZ QUE HA QUEDADO SIN MATERIA, EN VIRTUD DE QUE SE RESOLVIÓ EL CITADO AMPARO DIRECTO EN REVISIÓN 1142/2024 EN EL SENTIDO INDICADO.</t>
  </si>
  <si>
    <t>257/2024</t>
  </si>
  <si>
    <t>28/Junio/2024
CON FUNDAMENTO EN EL ARTÍCULO 24, FRACCIÓN I, DE LA LEY ORGÁNICA DEL PODER JUDICIAL DE LA FEDERACIÓN, SE TIENE QUE LA LÓGICA CONSECUENCIA ES QUE SE ORDENE DAR DE BAJA ESTE ASUNTO, TODA VEZ QUE HA QUEDADO SIN MATERIA, EN VIRTUD DE QUE ESTA SALA RESOLVIÓ EL AMPARO DIRECTO EN REVISIÓN 1044/2024 EN EL SENTIDO INDICADO. POR TANTO, AL NO SUBSISTIR EL ESTADO DE PROCEDENCIA, ESTE ALTO TRIBUNAL ESTÁ IMPOSIBILITADO PARA EMPRENDER EL ANÁLISIS PERTINENTE.</t>
  </si>
  <si>
    <t>298/2024</t>
  </si>
  <si>
    <t>28/Junio/2024
CON FUNDAMENTO EN EL ARTÍCULO 24, FRACCIÓN I, DE LA LEY ORGÁNICA DEL PODER JUDICIAL DE LA FEDERACIÓN, SE TIENE QUE LA LÓGICA CONSECUENCIA ES QUE SE ORDENE DAR DE BAJA ESTE ASUNTO, TODA VEZ QUE HA QUEDADO SIN MATERIA, EN VIRTUD DE QUE ESTA SALA RESOLVIÓ EL AMPARO DIRECTO EN REVISIÓN 1852/2024 EN EL SENTIDO INDICADO. POR TANTO, AL NO SUBSISTIR EL ESTADO DE PROCEDENCIA, ESTE ALTO TRIBUNAL ESTÁ IMPOSIBILITADO PARA EMPRENDER EL ANÁLISIS PERTINENTE.</t>
  </si>
  <si>
    <t>334/2024</t>
  </si>
  <si>
    <t>241/2024</t>
  </si>
  <si>
    <t>• ES INFUNDADO EL 
RECURSO DE 
RECLAMACIÓN.
• SE CONFIRMA EL ACUERDO 
RECURRIDO</t>
  </si>
  <si>
    <t>205/2024</t>
  </si>
  <si>
    <t>• ES FUNDADO EL RECURSO 
DE RECLAMACIÓN.
• SE REVOCA EL ACUERDO 
RECURRIDO.</t>
  </si>
  <si>
    <t>207/2024</t>
  </si>
  <si>
    <t>• ES INFUNDADO EL 
RECURSO DE 
RECLAMACIÓN.
• SE CONFIRMA EL ACUERDO 
RECURRIDO.</t>
  </si>
  <si>
    <t>229/2024</t>
  </si>
  <si>
    <t>158/2024</t>
  </si>
  <si>
    <t>192/2024</t>
  </si>
  <si>
    <t>200/2024</t>
  </si>
  <si>
    <t>05/Julio/2024
CON FUNDAMENTO EN EL ARTÍCULO 24, FRACCIÓN I, DE LA LEY ORGÁNICA DEL PODER JUDICIAL DE LA FEDERACIÓN, SE TIENE QUE LA LÓGICA CONSECUENCIA ES QUE SE ORDENE DAR DE BAJA ESTE ASUNTO, TODA VEZ QUE HA QUEDADO SIN MATERIA, EN VIRTUD DE QUE ESTA SEGUNDA SALA RESOLVIÓ EN DEFINITIVA EL AMPARO DIRECTO EN REVISIÓN 320/2024 EN EL SENTIDO INDICADO.</t>
  </si>
  <si>
    <t>220/2024</t>
  </si>
  <si>
    <t>238/2024</t>
  </si>
  <si>
    <t>245/2024</t>
  </si>
  <si>
    <t>251/2024</t>
  </si>
  <si>
    <t>259/2024</t>
  </si>
  <si>
    <t>289/2024</t>
  </si>
  <si>
    <t>296/2024</t>
  </si>
  <si>
    <t>11/Julio/2024
CON FUNDAMENTO EN EL ARTÍCULO 24, FRACCIÓN I, DE LA LEY ORGÁNICA DEL PODER JUDICIAL DE LA FEDERACIÓN, SE TIENE QUE LA LÓGICA CONSECUENCIA ES QUE SE ORDENE DAR DE BAJA ESTE ASUNTO, TODA VEZ QUE HA QUEDADO SIN MATERIA, EN VIRTUD DE QUE ESTA SEGUNDA SALA RESOLVIÓ EN DEFINITIVA EL AMPARO DIRECTO EN REVISIÓN 580/2024 EN EL SENTIDO INDICADO.</t>
  </si>
  <si>
    <t>302/2024</t>
  </si>
  <si>
    <t>303/2024</t>
  </si>
  <si>
    <t>309/2024</t>
  </si>
  <si>
    <t>05/Julio/2024
CON FUNDAMENTO EN EL ARTÍCULO 24, FRACCIÓN I, DE LA LEY ORGÁNICA DEL PODER JUDICIAL DE LA FEDERACIÓN, SE TIENE QUE LA LÓGICA CONSECUENCIA ES QUE SE ORDENE DAR DE BAJA ESTE ASUNTO, TODA VEZ QUE HA QUEDADO SIN MATERIA, EN VIRTUD DE QUE ESTA SALA RESOLVIÓ EL AMPARO DIRECTO EN REVISIÓN 2010/2024 EN EL SENTIDO INDICADO. POR TANTO, AL NO SUBSISTIR EL ESTADO DE PROCEDENCIA, ESTE ALTO TRIBUNAL ESTÁ IMPOSIBILITADO PARA EMPRENDER EL ANÁLISIS PERTINENTE.</t>
  </si>
  <si>
    <t>342/2024</t>
  </si>
  <si>
    <t>11/Julio/2024
SE ORDENE DAR DE BAJA ESTE ASUNTO, TODA VEZ QUE HA QUEDADO SIN MATERIA, EN VIRTUD DE QUE LA PRIMERA SALA RESOLVIÓ EL CITADO AMPARO DIRECTO EN REVISIÓN 1152/2024 EN EL SENTIDO INDICADO.</t>
  </si>
  <si>
    <t>352/2024</t>
  </si>
  <si>
    <t>DESECHA POR RECURSO DE RECLAMACIÓN</t>
  </si>
  <si>
    <t>11/Julio/2024
LAS MINISTRAS Y LOS MINISTROS INTEGRANTES DE ESTA SEGUNDA SALA DECIDIERON DESECHAR EL RECURSO DE RECLAMACIÓN EN QUE SE ACTÚA EN VIRTUD DE QUE SU INTERPOSICIÓN HA RESULTADO EXTEMPORÁNEA.</t>
  </si>
  <si>
    <t>357/2024</t>
  </si>
  <si>
    <t>05/Julio/2024
SE ORDENE DAR DE BAJA ESTE ASUNTO, TODA VEZ QUE HA QUEDADO SIN MATERIA, EN VIRTUD DE QUE SE RESOLVIÓ EL CITADO AMPARO DIRECTO EN REVISIÓN 2798/2024 EN EL SENTIDO INDICADO. POR TANTO, AL NO SUBSISTIR EL ESTADO DE PROCEDENCIA, ESTE ALTO TRIBUNAL ESTÁ IMPOSIBILITADO PARA EMPRENDER EL ANÁLISIS PERTINENTE.</t>
  </si>
  <si>
    <t>Revisiones administrativas pendientes de resolución al 2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</si>
</sst>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Verdana"/>
      <family val="2"/>
    </font>
    <font>
      <b/>
      <sz val="10"/>
      <color theme="1"/>
      <name val="Verdana"/>
      <family val="2"/>
    </font>
    <font>
      <sz val="10"/>
      <name val="Arial"/>
      <family val="2"/>
    </font>
    <font>
      <sz val="10"/>
      <name val="Verdana"/>
      <family val="2"/>
    </font>
    <font>
      <sz val="10"/>
      <color theme="0"/>
      <name val="Verdana"/>
      <family val="2"/>
    </font>
    <font>
      <i/>
      <sz val="10"/>
      <color theme="1"/>
      <name val="Verdana"/>
      <family val="2"/>
    </font>
    <font>
      <i/>
      <sz val="10"/>
      <color indexed="8"/>
      <name val="Verdana"/>
      <family val="2"/>
    </font>
    <font>
      <sz val="11"/>
      <name val="Verdana"/>
      <family val="2"/>
    </font>
    <font>
      <b/>
      <sz val="11"/>
      <name val="Verdana"/>
      <family val="2"/>
    </font>
    <font>
      <b/>
      <sz val="11"/>
      <color theme="0"/>
      <name val="Verdana"/>
      <family val="2"/>
    </font>
    <font>
      <sz val="11"/>
      <color theme="0"/>
      <name val="Verdana"/>
      <family val="2"/>
    </font>
    <font>
      <sz val="6"/>
      <name val="Verdana"/>
      <family val="2"/>
    </font>
    <font>
      <sz val="8"/>
      <name val="Calibri"/>
      <family val="2"/>
      <scheme val="minor"/>
    </font>
    <font>
      <b/>
      <sz val="8"/>
      <color rgb="FFFF0000"/>
      <name val="Verdana"/>
      <family val="2"/>
    </font>
    <font>
      <sz val="11"/>
      <color theme="0"/>
      <name val="Calibri"/>
      <family val="2"/>
      <scheme val="minor"/>
    </font>
  </fonts>
  <fills count="8">
    <fill>
      <patternFill patternType="none"/>
    </fill>
    <fill>
      <patternFill patternType="gray125"/>
    </fill>
    <fill>
      <patternFill patternType="solid">
        <fgColor indexed="62"/>
      </patternFill>
    </fill>
    <fill>
      <patternFill patternType="solid">
        <fgColor theme="0"/>
        <bgColor indexed="64"/>
      </patternFill>
    </fill>
    <fill>
      <patternFill patternType="solid">
        <fgColor theme="5" tint="-0.499984740745262"/>
        <bgColor indexed="64"/>
      </patternFill>
    </fill>
    <fill>
      <patternFill patternType="solid">
        <fgColor rgb="FF666699"/>
        <bgColor indexed="64"/>
      </patternFill>
    </fill>
    <fill>
      <patternFill patternType="solid">
        <fgColor theme="1" tint="0.249977111117893"/>
        <bgColor indexed="64"/>
      </patternFill>
    </fill>
    <fill>
      <patternFill patternType="solid">
        <fgColor rgb="FFFFFF00"/>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rgb="FF666699"/>
      </left>
      <right style="thin">
        <color theme="0"/>
      </right>
      <top style="medium">
        <color rgb="FF666699"/>
      </top>
      <bottom style="medium">
        <color rgb="FF666699"/>
      </bottom>
      <diagonal/>
    </border>
    <border>
      <left style="thin">
        <color theme="0"/>
      </left>
      <right style="medium">
        <color rgb="FF666699"/>
      </right>
      <top style="medium">
        <color rgb="FF666699"/>
      </top>
      <bottom style="medium">
        <color rgb="FF666699"/>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medium">
        <color theme="1" tint="0.24994659260841701"/>
      </left>
      <right style="thin">
        <color theme="0"/>
      </right>
      <top style="thin">
        <color theme="1" tint="0.24994659260841701"/>
      </top>
      <bottom style="medium">
        <color theme="1" tint="0.24994659260841701"/>
      </bottom>
      <diagonal/>
    </border>
    <border>
      <left style="thin">
        <color theme="0"/>
      </left>
      <right style="thin">
        <color theme="0"/>
      </right>
      <top style="thin">
        <color theme="1" tint="0.24994659260841701"/>
      </top>
      <bottom style="medium">
        <color theme="1" tint="0.24994659260841701"/>
      </bottom>
      <diagonal/>
    </border>
    <border>
      <left style="thin">
        <color theme="0"/>
      </left>
      <right style="medium">
        <color theme="1" tint="0.24994659260841701"/>
      </right>
      <top style="thin">
        <color theme="1" tint="0.24994659260841701"/>
      </top>
      <bottom style="medium">
        <color theme="1" tint="0.24994659260841701"/>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67">
    <xf numFmtId="0" fontId="0" fillId="0" borderId="0" xfId="0"/>
    <xf numFmtId="0" fontId="1" fillId="0" borderId="0" xfId="0" applyFont="1"/>
    <xf numFmtId="0" fontId="1" fillId="0" borderId="0" xfId="0" applyFont="1" applyAlignment="1">
      <alignment horizontal="center"/>
    </xf>
    <xf numFmtId="3" fontId="1" fillId="0" borderId="0" xfId="0" applyNumberFormat="1" applyFont="1" applyAlignment="1">
      <alignment horizontal="center"/>
    </xf>
    <xf numFmtId="10" fontId="1" fillId="0" borderId="0" xfId="0" applyNumberFormat="1" applyFont="1" applyAlignment="1">
      <alignment horizontal="center"/>
    </xf>
    <xf numFmtId="14" fontId="1" fillId="0" borderId="0" xfId="0" applyNumberFormat="1" applyFont="1"/>
    <xf numFmtId="0" fontId="0" fillId="0" borderId="0" xfId="0" pivotButton="1"/>
    <xf numFmtId="0" fontId="0" fillId="0" borderId="0" xfId="0" applyAlignment="1">
      <alignment horizontal="left"/>
    </xf>
    <xf numFmtId="0" fontId="5" fillId="4" borderId="1" xfId="1" applyFont="1" applyFill="1" applyBorder="1" applyAlignment="1">
      <alignment horizontal="center" vertical="top" wrapText="1"/>
    </xf>
    <xf numFmtId="0" fontId="4" fillId="0" borderId="0" xfId="1" applyFont="1" applyAlignment="1">
      <alignment vertical="top" wrapText="1"/>
    </xf>
    <xf numFmtId="0" fontId="1" fillId="0" borderId="2" xfId="0" applyFont="1" applyBorder="1" applyAlignment="1">
      <alignment horizontal="center"/>
    </xf>
    <xf numFmtId="3" fontId="1" fillId="0" borderId="2" xfId="0" applyNumberFormat="1" applyFont="1" applyBorder="1" applyAlignment="1">
      <alignment horizontal="center"/>
    </xf>
    <xf numFmtId="0" fontId="1" fillId="0" borderId="3" xfId="0" applyFont="1" applyBorder="1"/>
    <xf numFmtId="0" fontId="2" fillId="0" borderId="2" xfId="0" applyFont="1" applyBorder="1" applyAlignment="1">
      <alignment horizontal="center" vertical="top" wrapText="1"/>
    </xf>
    <xf numFmtId="4" fontId="1" fillId="0" borderId="2" xfId="0" applyNumberFormat="1" applyFont="1" applyBorder="1" applyAlignment="1">
      <alignment horizontal="center"/>
    </xf>
    <xf numFmtId="10" fontId="1" fillId="0" borderId="2" xfId="0" applyNumberFormat="1" applyFont="1" applyBorder="1" applyAlignment="1">
      <alignment horizontal="center"/>
    </xf>
    <xf numFmtId="0" fontId="1" fillId="0" borderId="0" xfId="0" applyFont="1" applyAlignment="1">
      <alignment wrapText="1"/>
    </xf>
    <xf numFmtId="0" fontId="2" fillId="0" borderId="2" xfId="0" applyFont="1" applyBorder="1" applyAlignment="1">
      <alignment horizontal="center" vertical="top"/>
    </xf>
    <xf numFmtId="0" fontId="1" fillId="0" borderId="0" xfId="0" applyFont="1" applyAlignment="1">
      <alignment vertical="top"/>
    </xf>
    <xf numFmtId="0" fontId="0" fillId="0" borderId="0" xfId="0" applyAlignment="1">
      <alignment vertical="top"/>
    </xf>
    <xf numFmtId="3" fontId="1" fillId="0" borderId="0" xfId="0" applyNumberFormat="1" applyFont="1" applyAlignment="1">
      <alignment horizontal="center" vertical="top"/>
    </xf>
    <xf numFmtId="0" fontId="6" fillId="0" borderId="0" xfId="0" applyFont="1"/>
    <xf numFmtId="0" fontId="7" fillId="0" borderId="0" xfId="0" applyFont="1"/>
    <xf numFmtId="0" fontId="8" fillId="0" borderId="0" xfId="1" applyFont="1"/>
    <xf numFmtId="0" fontId="8" fillId="0" borderId="0" xfId="1" applyFont="1" applyAlignment="1">
      <alignment vertical="top"/>
    </xf>
    <xf numFmtId="0" fontId="10" fillId="5" borderId="4" xfId="1" applyFont="1" applyFill="1" applyBorder="1" applyAlignment="1">
      <alignment horizontal="center" vertical="top"/>
    </xf>
    <xf numFmtId="0" fontId="10" fillId="5" borderId="5" xfId="1" applyFont="1" applyFill="1" applyBorder="1" applyAlignment="1">
      <alignment horizontal="center" vertical="top"/>
    </xf>
    <xf numFmtId="0" fontId="8" fillId="0" borderId="6" xfId="1" applyFont="1" applyBorder="1" applyAlignment="1">
      <alignment vertical="top"/>
    </xf>
    <xf numFmtId="0" fontId="8" fillId="0" borderId="7" xfId="1" applyFont="1" applyBorder="1" applyAlignment="1">
      <alignment horizontal="center" vertical="top"/>
    </xf>
    <xf numFmtId="0" fontId="10" fillId="6" borderId="9" xfId="1" applyFont="1" applyFill="1" applyBorder="1" applyAlignment="1">
      <alignment vertical="top"/>
    </xf>
    <xf numFmtId="0" fontId="10" fillId="6" borderId="10" xfId="1" applyFont="1" applyFill="1" applyBorder="1" applyAlignment="1">
      <alignment horizontal="center" vertical="top"/>
    </xf>
    <xf numFmtId="9" fontId="10" fillId="6" borderId="11" xfId="1" applyNumberFormat="1" applyFont="1" applyFill="1" applyBorder="1" applyAlignment="1">
      <alignment horizontal="center" vertical="top"/>
    </xf>
    <xf numFmtId="0" fontId="4" fillId="2" borderId="1" xfId="1" applyFont="1" applyFill="1" applyBorder="1" applyAlignment="1">
      <alignment horizontal="center" vertical="top" wrapText="1"/>
    </xf>
    <xf numFmtId="0" fontId="5" fillId="5" borderId="1" xfId="1" applyFont="1" applyFill="1" applyBorder="1" applyAlignment="1">
      <alignment horizontal="center" vertical="top" wrapText="1"/>
    </xf>
    <xf numFmtId="0" fontId="5" fillId="5" borderId="0" xfId="1" applyFont="1" applyFill="1" applyAlignment="1">
      <alignment horizontal="center" vertical="top" wrapText="1"/>
    </xf>
    <xf numFmtId="3" fontId="1" fillId="3" borderId="2" xfId="0" applyNumberFormat="1" applyFont="1" applyFill="1" applyBorder="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top" wrapText="1"/>
    </xf>
    <xf numFmtId="0" fontId="1" fillId="0" borderId="2" xfId="0" applyFont="1" applyBorder="1" applyAlignment="1">
      <alignment horizontal="center" vertical="top"/>
    </xf>
    <xf numFmtId="4" fontId="0" fillId="0" borderId="0" xfId="0" applyNumberFormat="1"/>
    <xf numFmtId="3" fontId="0" fillId="0" borderId="0" xfId="0" applyNumberFormat="1"/>
    <xf numFmtId="0" fontId="11" fillId="0" borderId="0" xfId="1" applyFont="1"/>
    <xf numFmtId="0" fontId="5" fillId="0" borderId="0" xfId="0" applyFont="1"/>
    <xf numFmtId="3" fontId="1" fillId="0" borderId="2" xfId="0" applyNumberFormat="1" applyFont="1" applyBorder="1" applyAlignment="1">
      <alignment horizontal="center" vertical="top"/>
    </xf>
    <xf numFmtId="3" fontId="1" fillId="0" borderId="2" xfId="0" applyNumberFormat="1" applyFont="1" applyBorder="1" applyAlignment="1">
      <alignment horizontal="center" vertical="top" wrapText="1"/>
    </xf>
    <xf numFmtId="14" fontId="4" fillId="0" borderId="0" xfId="1" applyNumberFormat="1" applyFont="1" applyAlignment="1">
      <alignment vertical="top" wrapText="1"/>
    </xf>
    <xf numFmtId="0" fontId="2" fillId="0" borderId="12" xfId="0" applyFont="1" applyBorder="1" applyAlignment="1">
      <alignment horizontal="center" vertical="top" wrapText="1"/>
    </xf>
    <xf numFmtId="0" fontId="2" fillId="0" borderId="12" xfId="0" applyFont="1" applyBorder="1" applyAlignment="1">
      <alignment horizontal="center" vertical="top"/>
    </xf>
    <xf numFmtId="0" fontId="12" fillId="0" borderId="0" xfId="1" applyFont="1" applyAlignment="1">
      <alignment vertical="top" wrapText="1"/>
    </xf>
    <xf numFmtId="49" fontId="4" fillId="0" borderId="0" xfId="1" applyNumberFormat="1" applyFont="1" applyAlignment="1">
      <alignment vertical="top" wrapText="1"/>
    </xf>
    <xf numFmtId="0" fontId="0" fillId="7" borderId="0" xfId="0" applyFill="1"/>
    <xf numFmtId="0" fontId="0" fillId="0" borderId="0" xfId="0" applyAlignment="1">
      <alignment vertical="top" wrapText="1"/>
    </xf>
    <xf numFmtId="0" fontId="14" fillId="0" borderId="0" xfId="1" applyFont="1" applyAlignment="1">
      <alignment vertical="top" wrapText="1"/>
    </xf>
    <xf numFmtId="9" fontId="8" fillId="0" borderId="8" xfId="1" applyNumberFormat="1" applyFont="1" applyBorder="1" applyAlignment="1">
      <alignment horizontal="center" vertical="top"/>
    </xf>
    <xf numFmtId="0" fontId="4" fillId="0" borderId="0" xfId="1" applyFont="1" applyAlignment="1">
      <alignment horizontal="left" vertical="top" wrapText="1"/>
    </xf>
    <xf numFmtId="4" fontId="5" fillId="0" borderId="0" xfId="0" applyNumberFormat="1" applyFont="1" applyAlignment="1">
      <alignment horizontal="center"/>
    </xf>
    <xf numFmtId="4" fontId="5" fillId="0" borderId="0" xfId="0" applyNumberFormat="1" applyFont="1"/>
    <xf numFmtId="0" fontId="5" fillId="0" borderId="0" xfId="0" applyFont="1" applyAlignment="1">
      <alignment horizontal="right"/>
    </xf>
    <xf numFmtId="0" fontId="5" fillId="0" borderId="0" xfId="0" applyFont="1" applyAlignment="1">
      <alignment horizontal="center"/>
    </xf>
    <xf numFmtId="0" fontId="15" fillId="0" borderId="0" xfId="0" applyFont="1"/>
    <xf numFmtId="2" fontId="5" fillId="0" borderId="0" xfId="0" applyNumberFormat="1" applyFont="1" applyAlignment="1">
      <alignment horizontal="center"/>
    </xf>
    <xf numFmtId="4" fontId="15" fillId="0" borderId="0" xfId="0" applyNumberFormat="1" applyFont="1"/>
    <xf numFmtId="0" fontId="5" fillId="0" borderId="0" xfId="0" applyFont="1" applyAlignment="1">
      <alignment horizontal="center" vertical="top" wrapText="1"/>
    </xf>
    <xf numFmtId="0" fontId="1" fillId="0" borderId="0" xfId="0" applyFont="1" applyAlignment="1">
      <alignment horizontal="left" vertical="top" wrapText="1"/>
    </xf>
    <xf numFmtId="0" fontId="8" fillId="0" borderId="0" xfId="1" applyFont="1" applyAlignment="1">
      <alignment horizontal="center"/>
    </xf>
    <xf numFmtId="0" fontId="8" fillId="0" borderId="0" xfId="1" applyFont="1" applyAlignment="1">
      <alignment horizontal="left" vertical="top"/>
    </xf>
    <xf numFmtId="0" fontId="9" fillId="0" borderId="0" xfId="1" applyFont="1" applyAlignment="1">
      <alignment horizontal="center" vertical="top"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FFFFCC"/>
      <color rgb="FFFF00FF"/>
      <color rgb="FFD60093"/>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s-MX"/>
              <a:t>Total de ingresos por día (hábil)</a:t>
            </a:r>
          </a:p>
        </c:rich>
      </c:tx>
      <c:overlay val="0"/>
    </c:title>
    <c:autoTitleDeleted val="0"/>
    <c:plotArea>
      <c:layout/>
      <c:lineChart>
        <c:grouping val="standard"/>
        <c:varyColors val="0"/>
        <c:ser>
          <c:idx val="0"/>
          <c:order val="0"/>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Totales!$E$49:$E$62</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Totales!$F$49:$F$62</c:f>
              <c:numCache>
                <c:formatCode>#,##0.00</c:formatCode>
                <c:ptCount val="14"/>
                <c:pt idx="0">
                  <c:v>40.24</c:v>
                </c:pt>
                <c:pt idx="1">
                  <c:v>42.38695652173913</c:v>
                </c:pt>
                <c:pt idx="2">
                  <c:v>52.198237885462554</c:v>
                </c:pt>
                <c:pt idx="3">
                  <c:v>57.561946902654867</c:v>
                </c:pt>
                <c:pt idx="4">
                  <c:v>63.3125</c:v>
                </c:pt>
                <c:pt idx="5">
                  <c:v>71.688888888888883</c:v>
                </c:pt>
                <c:pt idx="6">
                  <c:v>74.869955156950667</c:v>
                </c:pt>
                <c:pt idx="7">
                  <c:v>78.522727272727266</c:v>
                </c:pt>
                <c:pt idx="8">
                  <c:v>75.180616740088112</c:v>
                </c:pt>
                <c:pt idx="9">
                  <c:v>82.314159292035399</c:v>
                </c:pt>
                <c:pt idx="10">
                  <c:v>72.090909090909093</c:v>
                </c:pt>
                <c:pt idx="11">
                  <c:v>53.986607142857146</c:v>
                </c:pt>
                <c:pt idx="12">
                  <c:v>60.705357142857146</c:v>
                </c:pt>
                <c:pt idx="13">
                  <c:v>70.453333333333333</c:v>
                </c:pt>
              </c:numCache>
            </c:numRef>
          </c:val>
          <c:smooth val="0"/>
          <c:extLst>
            <c:ext xmlns:c16="http://schemas.microsoft.com/office/drawing/2014/chart" uri="{C3380CC4-5D6E-409C-BE32-E72D297353CC}">
              <c16:uniqueId val="{00000000-7555-4A56-8D29-A60B4C55E548}"/>
            </c:ext>
          </c:extLst>
        </c:ser>
        <c:dLbls>
          <c:showLegendKey val="0"/>
          <c:showVal val="1"/>
          <c:showCatName val="0"/>
          <c:showSerName val="0"/>
          <c:showPercent val="0"/>
          <c:showBubbleSize val="0"/>
        </c:dLbls>
        <c:marker val="1"/>
        <c:smooth val="0"/>
        <c:axId val="-1049524224"/>
        <c:axId val="-1049526400"/>
      </c:lineChart>
      <c:catAx>
        <c:axId val="-1049524224"/>
        <c:scaling>
          <c:orientation val="minMax"/>
        </c:scaling>
        <c:delete val="0"/>
        <c:axPos val="b"/>
        <c:numFmt formatCode="General" sourceLinked="1"/>
        <c:majorTickMark val="out"/>
        <c:minorTickMark val="none"/>
        <c:tickLblPos val="nextTo"/>
        <c:crossAx val="-1049526400"/>
        <c:crosses val="autoZero"/>
        <c:auto val="1"/>
        <c:lblAlgn val="ctr"/>
        <c:lblOffset val="100"/>
        <c:noMultiLvlLbl val="0"/>
      </c:catAx>
      <c:valAx>
        <c:axId val="-1049526400"/>
        <c:scaling>
          <c:orientation val="minMax"/>
        </c:scaling>
        <c:delete val="0"/>
        <c:axPos val="l"/>
        <c:numFmt formatCode="#,##0" sourceLinked="0"/>
        <c:majorTickMark val="out"/>
        <c:minorTickMark val="none"/>
        <c:tickLblPos val="nextTo"/>
        <c:crossAx val="-1049524224"/>
        <c:crosses val="autoZero"/>
        <c:crossBetween val="between"/>
      </c:valAx>
    </c:plotArea>
    <c:plotVisOnly val="1"/>
    <c:dispBlanksAs val="gap"/>
    <c:showDLblsOverMax val="0"/>
  </c:chart>
  <c:spPr>
    <a:ln>
      <a:noFill/>
    </a:ln>
  </c:spPr>
  <c:txPr>
    <a:bodyPr/>
    <a:lstStyle/>
    <a:p>
      <a:pPr>
        <a:defRPr sz="1100">
          <a:latin typeface="Verdana" pitchFamily="34" charset="0"/>
          <a:ea typeface="Verdana" pitchFamily="34" charset="0"/>
          <a:cs typeface="Verdana" pitchFamily="34" charset="0"/>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sz="1300"/>
            </a:pPr>
            <a:r>
              <a:rPr lang="en-US" sz="1300"/>
              <a:t>Promedio de amparos directos en revisión que han ingresado por día (hábil)</a:t>
            </a:r>
          </a:p>
        </c:rich>
      </c:tx>
      <c:layout>
        <c:manualLayout>
          <c:xMode val="edge"/>
          <c:yMode val="edge"/>
          <c:x val="0.1114525592557811"/>
          <c:y val="2.378525314305131E-2"/>
        </c:manualLayout>
      </c:layout>
      <c:overlay val="0"/>
    </c:title>
    <c:autoTitleDeleted val="0"/>
    <c:plotArea>
      <c:layout>
        <c:manualLayout>
          <c:layoutTarget val="inner"/>
          <c:xMode val="edge"/>
          <c:yMode val="edge"/>
          <c:x val="5.3486393989220109E-2"/>
          <c:y val="0.1773875304408595"/>
          <c:w val="0.92744948382899828"/>
          <c:h val="0.74714772218488168"/>
        </c:manualLayout>
      </c:layout>
      <c:lineChart>
        <c:grouping val="standard"/>
        <c:varyColors val="0"/>
        <c:ser>
          <c:idx val="0"/>
          <c:order val="0"/>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ADR!$E$46:$E$59</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ADR!$F$46:$F$59</c:f>
              <c:numCache>
                <c:formatCode>0.00</c:formatCode>
                <c:ptCount val="14"/>
                <c:pt idx="0">
                  <c:v>13.12</c:v>
                </c:pt>
                <c:pt idx="1">
                  <c:v>13.304347826086957</c:v>
                </c:pt>
                <c:pt idx="2">
                  <c:v>17.405286343612335</c:v>
                </c:pt>
                <c:pt idx="3">
                  <c:v>20.23008849557522</c:v>
                </c:pt>
                <c:pt idx="4">
                  <c:v>27.504464285714285</c:v>
                </c:pt>
                <c:pt idx="5">
                  <c:v>31.15111111111111</c:v>
                </c:pt>
                <c:pt idx="6" formatCode="#,##0.00">
                  <c:v>33.511210762331835</c:v>
                </c:pt>
                <c:pt idx="7" formatCode="#,##0.00">
                  <c:v>35.409090909090907</c:v>
                </c:pt>
                <c:pt idx="8" formatCode="#,##0.00">
                  <c:v>37.215859030837002</c:v>
                </c:pt>
                <c:pt idx="9" formatCode="#,##0.00">
                  <c:v>41.030973451327434</c:v>
                </c:pt>
                <c:pt idx="10" formatCode="#,##0.00">
                  <c:v>32.706293706293707</c:v>
                </c:pt>
                <c:pt idx="11" formatCode="#,##0.00">
                  <c:v>26.848214285714285</c:v>
                </c:pt>
                <c:pt idx="12" formatCode="#,##0.00">
                  <c:v>29.924107142857142</c:v>
                </c:pt>
                <c:pt idx="13" formatCode="#,##0.00">
                  <c:v>36.502222222222223</c:v>
                </c:pt>
              </c:numCache>
            </c:numRef>
          </c:val>
          <c:smooth val="0"/>
          <c:extLst>
            <c:ext xmlns:c16="http://schemas.microsoft.com/office/drawing/2014/chart" uri="{C3380CC4-5D6E-409C-BE32-E72D297353CC}">
              <c16:uniqueId val="{00000000-527F-4904-B403-E34A321FE0E2}"/>
            </c:ext>
          </c:extLst>
        </c:ser>
        <c:dLbls>
          <c:showLegendKey val="0"/>
          <c:showVal val="1"/>
          <c:showCatName val="0"/>
          <c:showSerName val="0"/>
          <c:showPercent val="0"/>
          <c:showBubbleSize val="0"/>
        </c:dLbls>
        <c:marker val="1"/>
        <c:smooth val="0"/>
        <c:axId val="-1049523680"/>
        <c:axId val="-1049523136"/>
      </c:lineChart>
      <c:catAx>
        <c:axId val="-1049523680"/>
        <c:scaling>
          <c:orientation val="minMax"/>
        </c:scaling>
        <c:delete val="0"/>
        <c:axPos val="b"/>
        <c:numFmt formatCode="General" sourceLinked="0"/>
        <c:majorTickMark val="out"/>
        <c:minorTickMark val="none"/>
        <c:tickLblPos val="nextTo"/>
        <c:txPr>
          <a:bodyPr rot="0" vert="horz"/>
          <a:lstStyle/>
          <a:p>
            <a:pPr>
              <a:defRPr/>
            </a:pPr>
            <a:endParaRPr lang="es-MX"/>
          </a:p>
        </c:txPr>
        <c:crossAx val="-1049523136"/>
        <c:crosses val="autoZero"/>
        <c:auto val="1"/>
        <c:lblAlgn val="ctr"/>
        <c:lblOffset val="100"/>
        <c:noMultiLvlLbl val="0"/>
      </c:catAx>
      <c:valAx>
        <c:axId val="-1049523136"/>
        <c:scaling>
          <c:orientation val="minMax"/>
        </c:scaling>
        <c:delete val="0"/>
        <c:axPos val="l"/>
        <c:numFmt formatCode="0" sourceLinked="0"/>
        <c:majorTickMark val="out"/>
        <c:minorTickMark val="none"/>
        <c:tickLblPos val="nextTo"/>
        <c:crossAx val="-1049523680"/>
        <c:crosses val="autoZero"/>
        <c:crossBetween val="between"/>
      </c:valAx>
    </c:plotArea>
    <c:plotVisOnly val="1"/>
    <c:dispBlanksAs val="gap"/>
    <c:showDLblsOverMax val="0"/>
  </c:chart>
  <c:spPr>
    <a:ln>
      <a:noFill/>
    </a:ln>
  </c:spPr>
  <c:txPr>
    <a:bodyPr/>
    <a:lstStyle/>
    <a:p>
      <a:pPr>
        <a:defRPr sz="1100">
          <a:latin typeface="Verdana" pitchFamily="34" charset="0"/>
          <a:ea typeface="Verdana" pitchFamily="34" charset="0"/>
          <a:cs typeface="Verdana" pitchFamily="34" charset="0"/>
        </a:defRPr>
      </a:pPr>
      <a:endParaRPr lang="es-MX"/>
    </a:p>
  </c:txPr>
  <c:printSettings>
    <c:headerFooter/>
    <c:pageMargins b="0.7480314960630372" l="0.70866141732286692" r="0.70866141732286692" t="0.7480314960630372" header="0.31496062992128376" footer="0.31496062992128376"/>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s-MX"/>
              <a:t>Promedio de amparos en revisión que han ingresado por día (hábil)</a:t>
            </a:r>
          </a:p>
        </c:rich>
      </c:tx>
      <c:overlay val="0"/>
    </c:title>
    <c:autoTitleDeleted val="0"/>
    <c:plotArea>
      <c:layout/>
      <c:lineChart>
        <c:grouping val="standard"/>
        <c:varyColors val="0"/>
        <c:ser>
          <c:idx val="0"/>
          <c:order val="0"/>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AR!$F$44:$F$57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AR!$G$44:$G$57</c:f>
              <c:numCache>
                <c:formatCode>0.00</c:formatCode>
                <c:ptCount val="14"/>
                <c:pt idx="0">
                  <c:v>4.5822222222222226</c:v>
                </c:pt>
                <c:pt idx="1">
                  <c:v>3.8391304347826085</c:v>
                </c:pt>
                <c:pt idx="2">
                  <c:v>3.4229074889867843</c:v>
                </c:pt>
                <c:pt idx="3">
                  <c:v>3.0044247787610621</c:v>
                </c:pt>
                <c:pt idx="4">
                  <c:v>4.3035714285714288</c:v>
                </c:pt>
                <c:pt idx="5">
                  <c:v>6.764444444444444</c:v>
                </c:pt>
                <c:pt idx="6">
                  <c:v>5.6726457399103136</c:v>
                </c:pt>
                <c:pt idx="7" formatCode="#,##0.00">
                  <c:v>6.2181818181818178</c:v>
                </c:pt>
                <c:pt idx="8" formatCode="#,##0.00">
                  <c:v>4.9911894273127757</c:v>
                </c:pt>
                <c:pt idx="9" formatCode="#,##0.00">
                  <c:v>5.115044247787611</c:v>
                </c:pt>
                <c:pt idx="10" formatCode="#,##0.00">
                  <c:v>4.5384615384615383</c:v>
                </c:pt>
                <c:pt idx="11" formatCode="#,##0.00">
                  <c:v>2.5</c:v>
                </c:pt>
                <c:pt idx="12" formatCode="#,##0.00">
                  <c:v>3.0892857142857144</c:v>
                </c:pt>
                <c:pt idx="13" formatCode="#,##0.00">
                  <c:v>4.4266666666666667</c:v>
                </c:pt>
              </c:numCache>
            </c:numRef>
          </c:val>
          <c:smooth val="0"/>
          <c:extLst>
            <c:ext xmlns:c16="http://schemas.microsoft.com/office/drawing/2014/chart" uri="{C3380CC4-5D6E-409C-BE32-E72D297353CC}">
              <c16:uniqueId val="{00000000-D9FD-4EAC-98F1-6892E4A67D0E}"/>
            </c:ext>
          </c:extLst>
        </c:ser>
        <c:dLbls>
          <c:showLegendKey val="0"/>
          <c:showVal val="1"/>
          <c:showCatName val="0"/>
          <c:showSerName val="0"/>
          <c:showPercent val="0"/>
          <c:showBubbleSize val="0"/>
        </c:dLbls>
        <c:marker val="1"/>
        <c:smooth val="0"/>
        <c:axId val="-1049530208"/>
        <c:axId val="-1049526944"/>
      </c:lineChart>
      <c:catAx>
        <c:axId val="-1049530208"/>
        <c:scaling>
          <c:orientation val="minMax"/>
        </c:scaling>
        <c:delete val="0"/>
        <c:axPos val="b"/>
        <c:numFmt formatCode="General" sourceLinked="1"/>
        <c:majorTickMark val="out"/>
        <c:minorTickMark val="none"/>
        <c:tickLblPos val="nextTo"/>
        <c:crossAx val="-1049526944"/>
        <c:crosses val="autoZero"/>
        <c:auto val="1"/>
        <c:lblAlgn val="ctr"/>
        <c:lblOffset val="100"/>
        <c:noMultiLvlLbl val="0"/>
      </c:catAx>
      <c:valAx>
        <c:axId val="-1049526944"/>
        <c:scaling>
          <c:orientation val="minMax"/>
        </c:scaling>
        <c:delete val="0"/>
        <c:axPos val="l"/>
        <c:numFmt formatCode="0" sourceLinked="0"/>
        <c:majorTickMark val="out"/>
        <c:minorTickMark val="none"/>
        <c:tickLblPos val="nextTo"/>
        <c:crossAx val="-1049530208"/>
        <c:crosses val="autoZero"/>
        <c:crossBetween val="between"/>
      </c:valAx>
    </c:plotArea>
    <c:plotVisOnly val="1"/>
    <c:dispBlanksAs val="gap"/>
    <c:showDLblsOverMax val="0"/>
  </c:chart>
  <c:spPr>
    <a:ln>
      <a:noFill/>
    </a:ln>
  </c:spPr>
  <c:txPr>
    <a:bodyPr/>
    <a:lstStyle/>
    <a:p>
      <a:pPr>
        <a:defRPr sz="1050">
          <a:latin typeface="Verdana" pitchFamily="34" charset="0"/>
          <a:ea typeface="Verdana" pitchFamily="34" charset="0"/>
          <a:cs typeface="Verdana" pitchFamily="34" charset="0"/>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s-MX"/>
              <a:t>Promedio de contradicciones de criterios que han ingresado por día (hábil)</a:t>
            </a:r>
          </a:p>
        </c:rich>
      </c:tx>
      <c:overlay val="0"/>
    </c:title>
    <c:autoTitleDeleted val="0"/>
    <c:plotArea>
      <c:layout/>
      <c:lineChart>
        <c:grouping val="standard"/>
        <c:varyColors val="0"/>
        <c:ser>
          <c:idx val="0"/>
          <c:order val="0"/>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CT!$F$41:$F$54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CT!$G$41:$G$54</c:f>
              <c:numCache>
                <c:formatCode>0.00</c:formatCode>
                <c:ptCount val="14"/>
                <c:pt idx="0">
                  <c:v>2.0177777777777779</c:v>
                </c:pt>
                <c:pt idx="1">
                  <c:v>2.2652173913043501</c:v>
                </c:pt>
                <c:pt idx="2">
                  <c:v>2.5110132158590308</c:v>
                </c:pt>
                <c:pt idx="3">
                  <c:v>2.2168141592920354</c:v>
                </c:pt>
                <c:pt idx="4">
                  <c:v>1.9017857142857142</c:v>
                </c:pt>
                <c:pt idx="5">
                  <c:v>1.6311111111111112</c:v>
                </c:pt>
                <c:pt idx="6">
                  <c:v>2.022421524663677</c:v>
                </c:pt>
                <c:pt idx="7" formatCode="#,##0.00">
                  <c:v>1.9454545454545455</c:v>
                </c:pt>
                <c:pt idx="8" formatCode="#,##0.00">
                  <c:v>2.0969162995594712</c:v>
                </c:pt>
                <c:pt idx="9" formatCode="#,##0.00">
                  <c:v>2.4823008849557522</c:v>
                </c:pt>
                <c:pt idx="10" formatCode="#,##0.00">
                  <c:v>2.0489510489510487</c:v>
                </c:pt>
                <c:pt idx="11" formatCode="#,##0.00">
                  <c:v>1.5714285714285714</c:v>
                </c:pt>
                <c:pt idx="12" formatCode="#,##0.00">
                  <c:v>2.0267857142857144</c:v>
                </c:pt>
                <c:pt idx="13" formatCode="#,##0.00">
                  <c:v>1.7955555555555556</c:v>
                </c:pt>
              </c:numCache>
            </c:numRef>
          </c:val>
          <c:smooth val="0"/>
          <c:extLst>
            <c:ext xmlns:c16="http://schemas.microsoft.com/office/drawing/2014/chart" uri="{C3380CC4-5D6E-409C-BE32-E72D297353CC}">
              <c16:uniqueId val="{00000000-FA37-4F2C-A38B-AA56BC9EF581}"/>
            </c:ext>
          </c:extLst>
        </c:ser>
        <c:dLbls>
          <c:showLegendKey val="0"/>
          <c:showVal val="1"/>
          <c:showCatName val="0"/>
          <c:showSerName val="0"/>
          <c:showPercent val="0"/>
          <c:showBubbleSize val="0"/>
        </c:dLbls>
        <c:marker val="1"/>
        <c:smooth val="0"/>
        <c:axId val="-1049529664"/>
        <c:axId val="-1049525312"/>
      </c:lineChart>
      <c:catAx>
        <c:axId val="-1049529664"/>
        <c:scaling>
          <c:orientation val="minMax"/>
        </c:scaling>
        <c:delete val="0"/>
        <c:axPos val="b"/>
        <c:numFmt formatCode="General" sourceLinked="1"/>
        <c:majorTickMark val="out"/>
        <c:minorTickMark val="none"/>
        <c:tickLblPos val="nextTo"/>
        <c:crossAx val="-1049525312"/>
        <c:crosses val="autoZero"/>
        <c:auto val="1"/>
        <c:lblAlgn val="ctr"/>
        <c:lblOffset val="100"/>
        <c:noMultiLvlLbl val="0"/>
      </c:catAx>
      <c:valAx>
        <c:axId val="-1049525312"/>
        <c:scaling>
          <c:orientation val="minMax"/>
          <c:max val="5"/>
        </c:scaling>
        <c:delete val="0"/>
        <c:axPos val="l"/>
        <c:numFmt formatCode="0" sourceLinked="0"/>
        <c:majorTickMark val="out"/>
        <c:minorTickMark val="none"/>
        <c:tickLblPos val="nextTo"/>
        <c:crossAx val="-1049529664"/>
        <c:crosses val="autoZero"/>
        <c:crossBetween val="between"/>
        <c:majorUnit val="1"/>
        <c:minorUnit val="0.1"/>
      </c:valAx>
    </c:plotArea>
    <c:plotVisOnly val="1"/>
    <c:dispBlanksAs val="gap"/>
    <c:showDLblsOverMax val="0"/>
  </c:chart>
  <c:spPr>
    <a:ln>
      <a:noFill/>
    </a:ln>
  </c:spPr>
  <c:txPr>
    <a:bodyPr/>
    <a:lstStyle/>
    <a:p>
      <a:pPr>
        <a:defRPr sz="1050">
          <a:latin typeface="Verdana" pitchFamily="34" charset="0"/>
          <a:ea typeface="Verdana" pitchFamily="34" charset="0"/>
          <a:cs typeface="Verdana" pitchFamily="34" charset="0"/>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s-MX"/>
              <a:t>Promedio de inconformidades  y recursos de inconformidad previstos</a:t>
            </a:r>
            <a:r>
              <a:rPr lang="es-MX" baseline="0"/>
              <a:t> en la fracción I a III del artículo 201 de la Ley de Amparo</a:t>
            </a:r>
            <a:r>
              <a:rPr lang="es-MX"/>
              <a:t> que han ingresado por día (hábil)</a:t>
            </a:r>
          </a:p>
        </c:rich>
      </c:tx>
      <c:overlay val="0"/>
    </c:title>
    <c:autoTitleDeleted val="0"/>
    <c:plotArea>
      <c:layout>
        <c:manualLayout>
          <c:layoutTarget val="inner"/>
          <c:xMode val="edge"/>
          <c:yMode val="edge"/>
          <c:x val="5.2025256276927653E-2"/>
          <c:y val="0.21746467861730559"/>
          <c:w val="0.92722002674194026"/>
          <c:h val="0.66317948288382489"/>
        </c:manualLayout>
      </c:layout>
      <c:lineChart>
        <c:grouping val="standard"/>
        <c:varyColors val="0"/>
        <c:ser>
          <c:idx val="0"/>
          <c:order val="0"/>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Inconf!$E$41:$E$54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Inconf!$F$41:$F$54</c:f>
              <c:numCache>
                <c:formatCode>0.00</c:formatCode>
                <c:ptCount val="14"/>
                <c:pt idx="0">
                  <c:v>2.0755555555555554</c:v>
                </c:pt>
                <c:pt idx="1">
                  <c:v>2.2130434782608694</c:v>
                </c:pt>
                <c:pt idx="2">
                  <c:v>2.409691629955947</c:v>
                </c:pt>
                <c:pt idx="3">
                  <c:v>6.4159292035398234</c:v>
                </c:pt>
                <c:pt idx="4">
                  <c:v>6.15625</c:v>
                </c:pt>
                <c:pt idx="5">
                  <c:v>7.1511111111111108</c:v>
                </c:pt>
                <c:pt idx="6">
                  <c:v>8.1614349775784749</c:v>
                </c:pt>
                <c:pt idx="7" formatCode="#,##0.00">
                  <c:v>7.9818181818181815</c:v>
                </c:pt>
                <c:pt idx="8" formatCode="#,##0.00">
                  <c:v>0.33920704845814981</c:v>
                </c:pt>
                <c:pt idx="9" formatCode="#,##0.00">
                  <c:v>0.34513274336283184</c:v>
                </c:pt>
                <c:pt idx="10" formatCode="#,##0.00">
                  <c:v>0.23076923076923078</c:v>
                </c:pt>
                <c:pt idx="11" formatCode="#,##0.00">
                  <c:v>8.0357142857142863E-2</c:v>
                </c:pt>
                <c:pt idx="12" formatCode="#,##0.00">
                  <c:v>0.10714285714285714</c:v>
                </c:pt>
                <c:pt idx="13" formatCode="#,##0.00">
                  <c:v>0.16</c:v>
                </c:pt>
              </c:numCache>
            </c:numRef>
          </c:val>
          <c:smooth val="0"/>
          <c:extLst>
            <c:ext xmlns:c16="http://schemas.microsoft.com/office/drawing/2014/chart" uri="{C3380CC4-5D6E-409C-BE32-E72D297353CC}">
              <c16:uniqueId val="{00000000-4C8F-4FCE-968C-6A52841DEC30}"/>
            </c:ext>
          </c:extLst>
        </c:ser>
        <c:dLbls>
          <c:showLegendKey val="0"/>
          <c:showVal val="1"/>
          <c:showCatName val="0"/>
          <c:showSerName val="0"/>
          <c:showPercent val="0"/>
          <c:showBubbleSize val="0"/>
        </c:dLbls>
        <c:marker val="1"/>
        <c:smooth val="0"/>
        <c:axId val="-1049524768"/>
        <c:axId val="-1057520960"/>
      </c:lineChart>
      <c:catAx>
        <c:axId val="-1049524768"/>
        <c:scaling>
          <c:orientation val="minMax"/>
        </c:scaling>
        <c:delete val="0"/>
        <c:axPos val="b"/>
        <c:numFmt formatCode="General" sourceLinked="1"/>
        <c:majorTickMark val="out"/>
        <c:minorTickMark val="none"/>
        <c:tickLblPos val="nextTo"/>
        <c:crossAx val="-1057520960"/>
        <c:crosses val="autoZero"/>
        <c:auto val="1"/>
        <c:lblAlgn val="ctr"/>
        <c:lblOffset val="100"/>
        <c:noMultiLvlLbl val="0"/>
      </c:catAx>
      <c:valAx>
        <c:axId val="-1057520960"/>
        <c:scaling>
          <c:orientation val="minMax"/>
          <c:max val="10"/>
        </c:scaling>
        <c:delete val="0"/>
        <c:axPos val="l"/>
        <c:numFmt formatCode="0" sourceLinked="0"/>
        <c:majorTickMark val="out"/>
        <c:minorTickMark val="none"/>
        <c:tickLblPos val="nextTo"/>
        <c:crossAx val="-1049524768"/>
        <c:crosses val="autoZero"/>
        <c:crossBetween val="between"/>
        <c:majorUnit val="1"/>
      </c:valAx>
    </c:plotArea>
    <c:plotVisOnly val="1"/>
    <c:dispBlanksAs val="gap"/>
    <c:showDLblsOverMax val="0"/>
  </c:chart>
  <c:spPr>
    <a:ln>
      <a:noFill/>
    </a:ln>
  </c:spPr>
  <c:txPr>
    <a:bodyPr/>
    <a:lstStyle/>
    <a:p>
      <a:pPr>
        <a:defRPr sz="1050">
          <a:latin typeface="Verdana" pitchFamily="34" charset="0"/>
          <a:ea typeface="Verdana" pitchFamily="34" charset="0"/>
          <a:cs typeface="Verdana" pitchFamily="34" charset="0"/>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s-MX"/>
              <a:t>Promedio de recursos de reclamación que han ingresado por día (hábil)</a:t>
            </a:r>
          </a:p>
        </c:rich>
      </c:tx>
      <c:overlay val="0"/>
    </c:title>
    <c:autoTitleDeleted val="0"/>
    <c:plotArea>
      <c:layout/>
      <c:lineChart>
        <c:grouping val="standard"/>
        <c:varyColors val="0"/>
        <c:ser>
          <c:idx val="0"/>
          <c:order val="0"/>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Recl!$F$41:$F$54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Recl!$G$41:$G$54</c:f>
              <c:numCache>
                <c:formatCode>0.00</c:formatCode>
                <c:ptCount val="14"/>
                <c:pt idx="0">
                  <c:v>1.9777777777777779</c:v>
                </c:pt>
                <c:pt idx="1">
                  <c:v>1.7347826086956522</c:v>
                </c:pt>
                <c:pt idx="2">
                  <c:v>2.696035242290749</c:v>
                </c:pt>
                <c:pt idx="3">
                  <c:v>4.1327433628318584</c:v>
                </c:pt>
                <c:pt idx="4">
                  <c:v>5.7053571428571432</c:v>
                </c:pt>
                <c:pt idx="5">
                  <c:v>7.391111111111111</c:v>
                </c:pt>
                <c:pt idx="6">
                  <c:v>8.4932735426008961</c:v>
                </c:pt>
                <c:pt idx="7" formatCode="#,##0.00">
                  <c:v>9.2636363636363637</c:v>
                </c:pt>
                <c:pt idx="8" formatCode="#,##0.00">
                  <c:v>11.440528634361234</c:v>
                </c:pt>
                <c:pt idx="9" formatCode="#,##0.00">
                  <c:v>14.150442477876107</c:v>
                </c:pt>
                <c:pt idx="10" formatCode="#,##0.00">
                  <c:v>10.825174825174825</c:v>
                </c:pt>
                <c:pt idx="11" formatCode="#,##0.00">
                  <c:v>6.9598214285714288</c:v>
                </c:pt>
                <c:pt idx="12" formatCode="#,##0.00">
                  <c:v>5.0892857142857144</c:v>
                </c:pt>
                <c:pt idx="13" formatCode="#,##0.00">
                  <c:v>3.7066666666666666</c:v>
                </c:pt>
              </c:numCache>
            </c:numRef>
          </c:val>
          <c:smooth val="0"/>
          <c:extLst>
            <c:ext xmlns:c16="http://schemas.microsoft.com/office/drawing/2014/chart" uri="{C3380CC4-5D6E-409C-BE32-E72D297353CC}">
              <c16:uniqueId val="{00000000-FB10-4DD1-8031-5806D26DFC89}"/>
            </c:ext>
          </c:extLst>
        </c:ser>
        <c:dLbls>
          <c:showLegendKey val="0"/>
          <c:showVal val="1"/>
          <c:showCatName val="0"/>
          <c:showSerName val="0"/>
          <c:showPercent val="0"/>
          <c:showBubbleSize val="0"/>
        </c:dLbls>
        <c:marker val="1"/>
        <c:smooth val="0"/>
        <c:axId val="-1253556432"/>
        <c:axId val="-1047905136"/>
      </c:lineChart>
      <c:catAx>
        <c:axId val="-1253556432"/>
        <c:scaling>
          <c:orientation val="minMax"/>
        </c:scaling>
        <c:delete val="0"/>
        <c:axPos val="b"/>
        <c:numFmt formatCode="General" sourceLinked="1"/>
        <c:majorTickMark val="out"/>
        <c:minorTickMark val="none"/>
        <c:tickLblPos val="nextTo"/>
        <c:crossAx val="-1047905136"/>
        <c:crosses val="autoZero"/>
        <c:auto val="1"/>
        <c:lblAlgn val="ctr"/>
        <c:lblOffset val="100"/>
        <c:noMultiLvlLbl val="0"/>
      </c:catAx>
      <c:valAx>
        <c:axId val="-1047905136"/>
        <c:scaling>
          <c:orientation val="minMax"/>
          <c:max val="23"/>
          <c:min val="0"/>
        </c:scaling>
        <c:delete val="0"/>
        <c:axPos val="l"/>
        <c:numFmt formatCode="0" sourceLinked="0"/>
        <c:majorTickMark val="out"/>
        <c:minorTickMark val="none"/>
        <c:tickLblPos val="nextTo"/>
        <c:crossAx val="-1253556432"/>
        <c:crosses val="autoZero"/>
        <c:crossBetween val="between"/>
      </c:valAx>
    </c:plotArea>
    <c:plotVisOnly val="1"/>
    <c:dispBlanksAs val="gap"/>
    <c:showDLblsOverMax val="0"/>
  </c:chart>
  <c:spPr>
    <a:ln>
      <a:noFill/>
    </a:ln>
  </c:spPr>
  <c:txPr>
    <a:bodyPr/>
    <a:lstStyle/>
    <a:p>
      <a:pPr>
        <a:defRPr sz="1050">
          <a:latin typeface="Verdana" pitchFamily="34" charset="0"/>
          <a:ea typeface="Verdana" pitchFamily="34" charset="0"/>
          <a:cs typeface="Verdana" pitchFamily="34" charset="0"/>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s-MX"/>
              <a:t>Promedio de incidentes de inejecución de sentencia que han ingresado por</a:t>
            </a:r>
            <a:r>
              <a:rPr lang="es-MX" baseline="0"/>
              <a:t> día (hábil)</a:t>
            </a:r>
            <a:endParaRPr lang="es-MX"/>
          </a:p>
        </c:rich>
      </c:tx>
      <c:overlay val="0"/>
    </c:title>
    <c:autoTitleDeleted val="0"/>
    <c:plotArea>
      <c:layout/>
      <c:lineChart>
        <c:grouping val="standard"/>
        <c:varyColors val="0"/>
        <c:ser>
          <c:idx val="0"/>
          <c:order val="0"/>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IIS!$F$42:$F$55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IIS!$G$42:$G$55</c:f>
              <c:numCache>
                <c:formatCode>0.00</c:formatCode>
                <c:ptCount val="14"/>
                <c:pt idx="0">
                  <c:v>5.8488888888888892</c:v>
                </c:pt>
                <c:pt idx="1">
                  <c:v>7.1173913043478265</c:v>
                </c:pt>
                <c:pt idx="2">
                  <c:v>12.013215859030836</c:v>
                </c:pt>
                <c:pt idx="3">
                  <c:v>9.5088495575221241</c:v>
                </c:pt>
                <c:pt idx="4">
                  <c:v>3.625</c:v>
                </c:pt>
                <c:pt idx="5" formatCode="#,##0.00">
                  <c:v>2.64</c:v>
                </c:pt>
                <c:pt idx="6" formatCode="#,##0.00">
                  <c:v>2.811659192825112</c:v>
                </c:pt>
                <c:pt idx="7" formatCode="#,##0.00">
                  <c:v>1.0727272727272728</c:v>
                </c:pt>
                <c:pt idx="8" formatCode="#,##0.00">
                  <c:v>0.88986784140969166</c:v>
                </c:pt>
                <c:pt idx="9" formatCode="#,##0.00">
                  <c:v>0.71238938053097345</c:v>
                </c:pt>
                <c:pt idx="10" formatCode="#,##0.00">
                  <c:v>0.81118881118881114</c:v>
                </c:pt>
                <c:pt idx="11" formatCode="#,##0.00">
                  <c:v>0.36607142857142855</c:v>
                </c:pt>
                <c:pt idx="12" formatCode="#,##0.00">
                  <c:v>0.6875</c:v>
                </c:pt>
                <c:pt idx="13" formatCode="#,##0.00">
                  <c:v>0.42222222222222222</c:v>
                </c:pt>
              </c:numCache>
            </c:numRef>
          </c:val>
          <c:smooth val="0"/>
          <c:extLst>
            <c:ext xmlns:c16="http://schemas.microsoft.com/office/drawing/2014/chart" uri="{C3380CC4-5D6E-409C-BE32-E72D297353CC}">
              <c16:uniqueId val="{00000000-DFAB-45ED-ABE6-09D36E30B355}"/>
            </c:ext>
          </c:extLst>
        </c:ser>
        <c:dLbls>
          <c:showLegendKey val="0"/>
          <c:showVal val="1"/>
          <c:showCatName val="0"/>
          <c:showSerName val="0"/>
          <c:showPercent val="0"/>
          <c:showBubbleSize val="0"/>
        </c:dLbls>
        <c:marker val="1"/>
        <c:smooth val="0"/>
        <c:axId val="-1347114160"/>
        <c:axId val="-1347113072"/>
      </c:lineChart>
      <c:catAx>
        <c:axId val="-1347114160"/>
        <c:scaling>
          <c:orientation val="minMax"/>
        </c:scaling>
        <c:delete val="0"/>
        <c:axPos val="b"/>
        <c:numFmt formatCode="General" sourceLinked="1"/>
        <c:majorTickMark val="out"/>
        <c:minorTickMark val="none"/>
        <c:tickLblPos val="nextTo"/>
        <c:crossAx val="-1347113072"/>
        <c:crosses val="autoZero"/>
        <c:auto val="1"/>
        <c:lblAlgn val="ctr"/>
        <c:lblOffset val="100"/>
        <c:noMultiLvlLbl val="0"/>
      </c:catAx>
      <c:valAx>
        <c:axId val="-1347113072"/>
        <c:scaling>
          <c:orientation val="minMax"/>
        </c:scaling>
        <c:delete val="0"/>
        <c:axPos val="l"/>
        <c:numFmt formatCode="0" sourceLinked="0"/>
        <c:majorTickMark val="out"/>
        <c:minorTickMark val="none"/>
        <c:tickLblPos val="nextTo"/>
        <c:crossAx val="-1347114160"/>
        <c:crosses val="autoZero"/>
        <c:crossBetween val="between"/>
      </c:valAx>
    </c:plotArea>
    <c:plotVisOnly val="1"/>
    <c:dispBlanksAs val="gap"/>
    <c:showDLblsOverMax val="0"/>
  </c:chart>
  <c:spPr>
    <a:ln>
      <a:noFill/>
    </a:ln>
  </c:spPr>
  <c:txPr>
    <a:bodyPr/>
    <a:lstStyle/>
    <a:p>
      <a:pPr>
        <a:defRPr sz="1050">
          <a:latin typeface="Verdana" pitchFamily="34" charset="0"/>
          <a:ea typeface="Verdana" pitchFamily="34" charset="0"/>
          <a:cs typeface="Verdana" pitchFamily="34" charset="0"/>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8.3333333333333367E-3"/>
          <c:y val="0.35029308836395445"/>
          <c:w val="0.94722222222222219"/>
          <c:h val="0.56164005540976303"/>
        </c:manualLayout>
      </c:layout>
      <c:pie3D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29B-401F-BD9A-968E854F1247}"/>
              </c:ext>
            </c:extLst>
          </c:dPt>
          <c:dPt>
            <c:idx val="1"/>
            <c:bubble3D val="0"/>
            <c:spPr>
              <a:solidFill>
                <a:schemeClr val="accent2">
                  <a:lumMod val="50000"/>
                </a:schemeClr>
              </a:solidFill>
            </c:spPr>
            <c:extLst>
              <c:ext xmlns:c16="http://schemas.microsoft.com/office/drawing/2014/chart" uri="{C3380CC4-5D6E-409C-BE32-E72D297353CC}">
                <c16:uniqueId val="{00000003-829B-401F-BD9A-968E854F1247}"/>
              </c:ext>
            </c:extLst>
          </c:dPt>
          <c:dPt>
            <c:idx val="2"/>
            <c:bubble3D val="0"/>
            <c:spPr>
              <a:solidFill>
                <a:srgbClr val="006600"/>
              </a:solidFill>
            </c:spPr>
            <c:extLst>
              <c:ext xmlns:c16="http://schemas.microsoft.com/office/drawing/2014/chart" uri="{C3380CC4-5D6E-409C-BE32-E72D297353CC}">
                <c16:uniqueId val="{00000005-829B-401F-BD9A-968E854F1247}"/>
              </c:ext>
            </c:extLst>
          </c:dPt>
          <c:dPt>
            <c:idx val="4"/>
            <c:bubble3D val="0"/>
            <c:spPr>
              <a:solidFill>
                <a:schemeClr val="tx2">
                  <a:lumMod val="75000"/>
                </a:schemeClr>
              </a:solidFill>
            </c:spPr>
            <c:extLst>
              <c:ext xmlns:c16="http://schemas.microsoft.com/office/drawing/2014/chart" uri="{C3380CC4-5D6E-409C-BE32-E72D297353CC}">
                <c16:uniqueId val="{00000007-829B-401F-BD9A-968E854F1247}"/>
              </c:ext>
            </c:extLst>
          </c:dPt>
          <c:dLbls>
            <c:dLbl>
              <c:idx val="2"/>
              <c:layout>
                <c:manualLayout>
                  <c:x val="6.3203727441046617E-2"/>
                  <c:y val="7.09834566133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9B-401F-BD9A-968E854F1247}"/>
                </c:ext>
              </c:extLst>
            </c:dLbl>
            <c:dLbl>
              <c:idx val="3"/>
              <c:delete val="1"/>
              <c:extLst>
                <c:ext xmlns:c15="http://schemas.microsoft.com/office/drawing/2012/chart" uri="{CE6537A1-D6FC-4f65-9D91-7224C49458BB}"/>
                <c:ext xmlns:c16="http://schemas.microsoft.com/office/drawing/2014/chart" uri="{C3380CC4-5D6E-409C-BE32-E72D297353CC}">
                  <c16:uniqueId val="{00000008-829B-401F-BD9A-968E854F1247}"/>
                </c:ext>
              </c:extLst>
            </c:dLbl>
            <c:dLbl>
              <c:idx val="4"/>
              <c:delete val="1"/>
              <c:extLst>
                <c:ext xmlns:c15="http://schemas.microsoft.com/office/drawing/2012/chart" uri="{CE6537A1-D6FC-4f65-9D91-7224C49458BB}"/>
                <c:ext xmlns:c16="http://schemas.microsoft.com/office/drawing/2014/chart" uri="{C3380CC4-5D6E-409C-BE32-E72D297353CC}">
                  <c16:uniqueId val="{00000007-829B-401F-BD9A-968E854F1247}"/>
                </c:ext>
              </c:extLst>
            </c:dLbl>
            <c:spPr>
              <a:noFill/>
              <a:ln>
                <a:noFill/>
              </a:ln>
              <a:effectLst/>
            </c:spPr>
            <c:txPr>
              <a:bodyPr wrap="square" lIns="38100" tIns="19050" rIns="38100" bIns="19050" anchor="ctr">
                <a:spAutoFit/>
              </a:bodyPr>
              <a:lstStyle/>
              <a:p>
                <a:pPr>
                  <a:defRPr>
                    <a:solidFill>
                      <a:schemeClr val="bg1"/>
                    </a:solidFill>
                    <a:latin typeface="Verdana" panose="020B0604030504040204" pitchFamily="34" charset="0"/>
                    <a:ea typeface="Verdana" panose="020B0604030504040204" pitchFamily="34" charset="0"/>
                  </a:defRPr>
                </a:pPr>
                <a:endParaRPr lang="es-MX"/>
              </a:p>
            </c:txPr>
            <c:showLegendKey val="0"/>
            <c:showVal val="1"/>
            <c:showCatName val="0"/>
            <c:showSerName val="0"/>
            <c:showPercent val="0"/>
            <c:showBubbleSize val="0"/>
            <c:showLeaderLines val="1"/>
            <c:extLst>
              <c:ext xmlns:c15="http://schemas.microsoft.com/office/drawing/2012/chart" uri="{CE6537A1-D6FC-4f65-9D91-7224C49458BB}"/>
            </c:extLst>
          </c:dLbls>
          <c:cat>
            <c:strRef>
              <c:f>'R.A.'!$A$10:$A$15</c:f>
              <c:strCache>
                <c:ptCount val="5"/>
                <c:pt idx="0">
                  <c:v>Turno virtual</c:v>
                </c:pt>
                <c:pt idx="1">
                  <c:v>En ponencia</c:v>
                </c:pt>
                <c:pt idx="2">
                  <c:v>Con proyecto</c:v>
                </c:pt>
                <c:pt idx="3">
                  <c:v>Sin acuerdo</c:v>
                </c:pt>
                <c:pt idx="4">
                  <c:v>Comisión</c:v>
                </c:pt>
              </c:strCache>
            </c:strRef>
          </c:cat>
          <c:val>
            <c:numRef>
              <c:f>'R.A.'!$C$10:$C$15</c:f>
              <c:numCache>
                <c:formatCode>0%</c:formatCode>
                <c:ptCount val="5"/>
                <c:pt idx="0">
                  <c:v>0.23809523809523808</c:v>
                </c:pt>
                <c:pt idx="1">
                  <c:v>0.5714285714285714</c:v>
                </c:pt>
                <c:pt idx="2">
                  <c:v>0.19047619047619047</c:v>
                </c:pt>
                <c:pt idx="3">
                  <c:v>0</c:v>
                </c:pt>
                <c:pt idx="4">
                  <c:v>0</c:v>
                </c:pt>
              </c:numCache>
            </c:numRef>
          </c:val>
          <c:extLst>
            <c:ext xmlns:c16="http://schemas.microsoft.com/office/drawing/2014/chart" uri="{C3380CC4-5D6E-409C-BE32-E72D297353CC}">
              <c16:uniqueId val="{00000009-829B-401F-BD9A-968E854F1247}"/>
            </c:ext>
          </c:extLst>
        </c:ser>
        <c:dLbls>
          <c:showLegendKey val="0"/>
          <c:showVal val="0"/>
          <c:showCatName val="0"/>
          <c:showSerName val="0"/>
          <c:showPercent val="0"/>
          <c:showBubbleSize val="0"/>
          <c:showLeaderLines val="1"/>
        </c:dLbls>
      </c:pie3DChart>
    </c:plotArea>
    <c:legend>
      <c:legendPos val="t"/>
      <c:layout>
        <c:manualLayout>
          <c:xMode val="edge"/>
          <c:yMode val="edge"/>
          <c:x val="2.718956642047651E-2"/>
          <c:y val="0"/>
          <c:w val="0.97281036745406824"/>
          <c:h val="0.34604549431321086"/>
        </c:manualLayout>
      </c:layout>
      <c:overlay val="0"/>
    </c:legend>
    <c:plotVisOnly val="1"/>
    <c:dispBlanksAs val="zero"/>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104774</xdr:colOff>
      <xdr:row>0</xdr:row>
      <xdr:rowOff>31749</xdr:rowOff>
    </xdr:from>
    <xdr:to>
      <xdr:col>11</xdr:col>
      <xdr:colOff>796925</xdr:colOff>
      <xdr:row>26</xdr:row>
      <xdr:rowOff>0</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41274</xdr:colOff>
      <xdr:row>0</xdr:row>
      <xdr:rowOff>82550</xdr:rowOff>
    </xdr:from>
    <xdr:to>
      <xdr:col>11</xdr:col>
      <xdr:colOff>549275</xdr:colOff>
      <xdr:row>21</xdr:row>
      <xdr:rowOff>0</xdr:rowOff>
    </xdr:to>
    <xdr:graphicFrame macro="">
      <xdr:nvGraphicFramePr>
        <xdr:cNvPr id="3" name="2 Gráfico">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241299</xdr:colOff>
      <xdr:row>0</xdr:row>
      <xdr:rowOff>136524</xdr:rowOff>
    </xdr:from>
    <xdr:to>
      <xdr:col>11</xdr:col>
      <xdr:colOff>34925</xdr:colOff>
      <xdr:row>21</xdr:row>
      <xdr:rowOff>0</xdr:rowOff>
    </xdr:to>
    <xdr:graphicFrame macro="">
      <xdr:nvGraphicFramePr>
        <xdr:cNvPr id="5" name="4 Gráfico">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311150</xdr:colOff>
      <xdr:row>0</xdr:row>
      <xdr:rowOff>123824</xdr:rowOff>
    </xdr:from>
    <xdr:to>
      <xdr:col>11</xdr:col>
      <xdr:colOff>111126</xdr:colOff>
      <xdr:row>21</xdr:row>
      <xdr:rowOff>133350</xdr:rowOff>
    </xdr:to>
    <xdr:graphicFrame macro="">
      <xdr:nvGraphicFramePr>
        <xdr:cNvPr id="4" name="3 Gráfico">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28574</xdr:colOff>
      <xdr:row>1</xdr:row>
      <xdr:rowOff>0</xdr:rowOff>
    </xdr:from>
    <xdr:to>
      <xdr:col>10</xdr:col>
      <xdr:colOff>800099</xdr:colOff>
      <xdr:row>20</xdr:row>
      <xdr:rowOff>0</xdr:rowOff>
    </xdr:to>
    <xdr:graphicFrame macro="">
      <xdr:nvGraphicFramePr>
        <xdr:cNvPr id="4" name="3 Gráfico">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581024</xdr:colOff>
      <xdr:row>0</xdr:row>
      <xdr:rowOff>3174</xdr:rowOff>
    </xdr:from>
    <xdr:to>
      <xdr:col>11</xdr:col>
      <xdr:colOff>314324</xdr:colOff>
      <xdr:row>20</xdr:row>
      <xdr:rowOff>0</xdr:rowOff>
    </xdr:to>
    <xdr:graphicFrame macro="">
      <xdr:nvGraphicFramePr>
        <xdr:cNvPr id="4" name="3 Gráfico">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276224</xdr:colOff>
      <xdr:row>0</xdr:row>
      <xdr:rowOff>28575</xdr:rowOff>
    </xdr:from>
    <xdr:to>
      <xdr:col>11</xdr:col>
      <xdr:colOff>276225</xdr:colOff>
      <xdr:row>21</xdr:row>
      <xdr:rowOff>0</xdr:rowOff>
    </xdr:to>
    <xdr:graphicFrame macro="">
      <xdr:nvGraphicFramePr>
        <xdr:cNvPr id="4" name="3 Gráfico">
          <a:extLst>
            <a:ext uri="{FF2B5EF4-FFF2-40B4-BE49-F238E27FC236}">
              <a16:creationId xmlns:a16="http://schemas.microsoft.com/office/drawing/2014/main" id="{00000000-0008-0000-0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742950</xdr:colOff>
      <xdr:row>7</xdr:row>
      <xdr:rowOff>185737</xdr:rowOff>
    </xdr:from>
    <xdr:to>
      <xdr:col>9</xdr:col>
      <xdr:colOff>742950</xdr:colOff>
      <xdr:row>20</xdr:row>
      <xdr:rowOff>33337</xdr:rowOff>
    </xdr:to>
    <xdr:graphicFrame macro="">
      <xdr:nvGraphicFramePr>
        <xdr:cNvPr id="2" name="1 Gráfico">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UADALUPE DEL ROCIO OLIVEROS ALVIZU" refreshedDate="45509.429787847221" createdVersion="8" refreshedVersion="8" minRefreshableVersion="3" recordCount="23" xr:uid="{BC4FADEE-C956-493A-B3FE-9A3E56E22768}">
  <cacheSource type="worksheet">
    <worksheetSource ref="B1:L24" sheet="BdD"/>
  </cacheSource>
  <cacheFields count="11">
    <cacheField name="Expediente" numFmtId="0">
      <sharedItems/>
    </cacheField>
    <cacheField name="Autos" numFmtId="0">
      <sharedItems containsNonDate="0" containsString="0" containsBlank="1"/>
    </cacheField>
    <cacheField name="Promoventes" numFmtId="0">
      <sharedItems containsNonDate="0" containsString="0" containsBlank="1"/>
    </cacheField>
    <cacheField name="Órgano de radicación" numFmtId="0">
      <sharedItems/>
    </cacheField>
    <cacheField name="Ministro" numFmtId="0">
      <sharedItems containsBlank="1"/>
    </cacheField>
    <cacheField name="Fecha Turno Ministro" numFmtId="0">
      <sharedItems containsNonDate="0" containsString="0" containsBlank="1"/>
    </cacheField>
    <cacheField name="Fecha Resolución" numFmtId="0">
      <sharedItems containsNonDate="0" containsString="0" containsBlank="1"/>
    </cacheField>
    <cacheField name="Clase Resolución" numFmtId="0">
      <sharedItems containsNonDate="0" containsString="0" containsBlank="1"/>
    </cacheField>
    <cacheField name="Resolución" numFmtId="0">
      <sharedItems containsNonDate="0" containsString="0" containsBlank="1"/>
    </cacheField>
    <cacheField name="Observaciones" numFmtId="0">
      <sharedItems count="4">
        <s v="Proyecto"/>
        <s v="Ponencia"/>
        <s v="Desistimiento"/>
        <s v="Turno virtual"/>
      </sharedItems>
    </cacheField>
    <cacheField name="Concurs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
  <r>
    <s v="4/2019"/>
    <m/>
    <m/>
    <s v="PLENO"/>
    <s v="ALFREDO GUTIÉRREZ ORTIZ MENA"/>
    <m/>
    <m/>
    <m/>
    <m/>
    <x v="0"/>
    <m/>
  </r>
  <r>
    <s v="5/2019"/>
    <m/>
    <m/>
    <s v="PLENO"/>
    <s v="ALFREDO GUTIÉRREZ ORTIZ MENA"/>
    <m/>
    <m/>
    <m/>
    <m/>
    <x v="0"/>
    <m/>
  </r>
  <r>
    <s v="25/2019"/>
    <m/>
    <m/>
    <s v="PLENO"/>
    <s v="LUIS MARÍA AGUILAR MORALES"/>
    <m/>
    <m/>
    <m/>
    <m/>
    <x v="0"/>
    <m/>
  </r>
  <r>
    <s v="118/2019"/>
    <m/>
    <m/>
    <s v="PLENO"/>
    <s v="LUIS MARÍA AGUILAR MORALES"/>
    <m/>
    <m/>
    <m/>
    <m/>
    <x v="1"/>
    <m/>
  </r>
  <r>
    <s v="28/2021"/>
    <m/>
    <m/>
    <s v="PLENO"/>
    <s v="LUIS MARÍA AGUILAR MORALES"/>
    <m/>
    <m/>
    <m/>
    <m/>
    <x v="1"/>
    <m/>
  </r>
  <r>
    <s v=" 2/2022"/>
    <m/>
    <m/>
    <s v="PLENO"/>
    <s v="ALBERTO PÉREZ DAYÁN"/>
    <m/>
    <m/>
    <m/>
    <m/>
    <x v="1"/>
    <m/>
  </r>
  <r>
    <s v=" 6/2022"/>
    <m/>
    <m/>
    <s v="PLENO"/>
    <s v="YASMÍN ESQUIVEL MOSSA"/>
    <m/>
    <m/>
    <m/>
    <m/>
    <x v="1"/>
    <s v="REQUERIMIENTO"/>
  </r>
  <r>
    <s v=" 7/2022"/>
    <m/>
    <m/>
    <s v="PLENO"/>
    <s v="JORGE MARIO PARDO REBOLLEDO"/>
    <m/>
    <m/>
    <m/>
    <m/>
    <x v="1"/>
    <m/>
  </r>
  <r>
    <s v=" 9/2022"/>
    <m/>
    <m/>
    <s v="PLENO"/>
    <s v="ALFREDO GUTIÉRREZ ORTIZ MENA"/>
    <m/>
    <m/>
    <m/>
    <m/>
    <x v="1"/>
    <m/>
  </r>
  <r>
    <s v=" 12/2022"/>
    <m/>
    <m/>
    <s v="PLENO"/>
    <m/>
    <m/>
    <m/>
    <m/>
    <m/>
    <x v="2"/>
    <m/>
  </r>
  <r>
    <s v="13/2022"/>
    <m/>
    <m/>
    <s v="PLENO"/>
    <s v="ANA MARGARITA RÍOS-FARJAT"/>
    <m/>
    <m/>
    <m/>
    <m/>
    <x v="0"/>
    <m/>
  </r>
  <r>
    <s v=" 1/2023"/>
    <m/>
    <m/>
    <s v="PLENO"/>
    <s v="LUIS MARÍA AGUILAR MORALES"/>
    <m/>
    <m/>
    <m/>
    <m/>
    <x v="1"/>
    <m/>
  </r>
  <r>
    <s v=" 3/2023"/>
    <m/>
    <m/>
    <s v="PLENO"/>
    <s v="LORETTA ORTIZ AHLF"/>
    <m/>
    <m/>
    <m/>
    <m/>
    <x v="1"/>
    <m/>
  </r>
  <r>
    <s v=" 4/2023"/>
    <m/>
    <m/>
    <s v="PLENO"/>
    <s v="LORETTA ORTIZ AHLF"/>
    <m/>
    <m/>
    <m/>
    <m/>
    <x v="1"/>
    <m/>
  </r>
  <r>
    <s v=" 5/2023"/>
    <m/>
    <m/>
    <s v="PLENO"/>
    <s v="LORETTA ORTIZ AHLF"/>
    <m/>
    <m/>
    <m/>
    <m/>
    <x v="1"/>
    <m/>
  </r>
  <r>
    <s v=" 6/2023"/>
    <m/>
    <m/>
    <s v="PLENO"/>
    <s v="JORGE MARIO PARDO REBOLLEDO"/>
    <m/>
    <m/>
    <m/>
    <m/>
    <x v="1"/>
    <m/>
  </r>
  <r>
    <s v=" 1/2024"/>
    <m/>
    <m/>
    <s v="PLENO"/>
    <m/>
    <m/>
    <m/>
    <m/>
    <m/>
    <x v="2"/>
    <m/>
  </r>
  <r>
    <s v=" 2/2024"/>
    <m/>
    <m/>
    <s v="PLENO"/>
    <s v="LENIA BATRES GUADARRAMA"/>
    <m/>
    <m/>
    <m/>
    <m/>
    <x v="3"/>
    <m/>
  </r>
  <r>
    <s v=" 3/2024"/>
    <m/>
    <m/>
    <s v="PLENO"/>
    <s v="ANA MARGARITA RÍOS-FARJAT"/>
    <m/>
    <m/>
    <m/>
    <m/>
    <x v="1"/>
    <m/>
  </r>
  <r>
    <s v=" 4/2024"/>
    <m/>
    <m/>
    <s v="PLENO"/>
    <m/>
    <m/>
    <m/>
    <m/>
    <m/>
    <x v="3"/>
    <m/>
  </r>
  <r>
    <s v=" 5/2024"/>
    <m/>
    <m/>
    <s v="PLENO"/>
    <s v="ALFREDO GUTIÉRREZ ORTIZ MENA"/>
    <m/>
    <m/>
    <m/>
    <m/>
    <x v="3"/>
    <m/>
  </r>
  <r>
    <s v=" 6/2024"/>
    <m/>
    <m/>
    <s v="PLENO"/>
    <m/>
    <m/>
    <m/>
    <m/>
    <m/>
    <x v="3"/>
    <m/>
  </r>
  <r>
    <s v=" 7/2024"/>
    <m/>
    <m/>
    <s v="PLENO"/>
    <m/>
    <m/>
    <m/>
    <m/>
    <m/>
    <x v="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6D444E0-E3CC-49D7-BCD9-1D6F707CA75C}" name="Tabla dinámica3" cacheId="6" applyNumberFormats="0" applyBorderFormats="0" applyFontFormats="0" applyPatternFormats="0" applyAlignmentFormats="0" applyWidthHeightFormats="1" dataCaption="Valores" updatedVersion="8" minRefreshableVersion="3" useAutoFormatting="1" itemPrintTitles="1" createdVersion="4" indent="0" outline="1" outlineData="1" multipleFieldFilters="0">
  <location ref="A3:B7" firstHeaderRow="1" firstDataRow="1" firstDataCol="1"/>
  <pivotFields count="11">
    <pivotField dataField="1" showAll="0"/>
    <pivotField showAll="0"/>
    <pivotField showAll="0"/>
    <pivotField showAll="0"/>
    <pivotField showAll="0"/>
    <pivotField showAll="0"/>
    <pivotField showAll="0"/>
    <pivotField showAll="0"/>
    <pivotField showAll="0"/>
    <pivotField axis="axisRow" showAll="0">
      <items count="5">
        <item h="1" x="2"/>
        <item x="1"/>
        <item x="0"/>
        <item x="3"/>
        <item t="default"/>
      </items>
    </pivotField>
    <pivotField showAll="0"/>
  </pivotFields>
  <rowFields count="1">
    <field x="9"/>
  </rowFields>
  <rowItems count="4">
    <i>
      <x v="1"/>
    </i>
    <i>
      <x v="2"/>
    </i>
    <i>
      <x v="3"/>
    </i>
    <i t="grand">
      <x/>
    </i>
  </rowItems>
  <colItems count="1">
    <i/>
  </colItems>
  <dataFields count="1">
    <dataField name="Cuenta de Expedient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B21:CE62"/>
  <sheetViews>
    <sheetView showGridLines="0" tabSelected="1" view="pageLayout" zoomScaleNormal="100" workbookViewId="0">
      <selection activeCell="C43" sqref="C43"/>
    </sheetView>
  </sheetViews>
  <sheetFormatPr baseColWidth="10" defaultColWidth="11.453125" defaultRowHeight="13.5" x14ac:dyDescent="0.3"/>
  <cols>
    <col min="1" max="1" width="11.453125" style="1"/>
    <col min="2" max="3" width="11.453125" style="2" customWidth="1"/>
    <col min="4" max="5" width="11.453125" style="1"/>
    <col min="6" max="6" width="9.54296875" style="1" customWidth="1"/>
    <col min="7" max="7" width="15.54296875" style="1" customWidth="1"/>
    <col min="8" max="8" width="11.453125" style="1"/>
    <col min="9" max="9" width="13.54296875" style="1" customWidth="1"/>
    <col min="10" max="13" width="11.453125" style="1"/>
    <col min="14" max="14" width="11.81640625" style="1" bestFit="1" customWidth="1"/>
    <col min="15" max="17" width="11.453125" style="1"/>
    <col min="18" max="18" width="7.7265625" style="1" customWidth="1"/>
    <col min="19" max="19" width="11.453125" style="1"/>
    <col min="20" max="21" width="18.453125" style="1" customWidth="1"/>
    <col min="22" max="22" width="10.7265625" style="1" customWidth="1"/>
    <col min="23" max="32" width="11.453125" style="1"/>
    <col min="33" max="33" width="18.453125" style="1" customWidth="1"/>
    <col min="34" max="34" width="11.453125" style="1"/>
    <col min="35" max="35" width="19.453125" style="1" customWidth="1"/>
    <col min="36" max="44" width="11.453125" style="1"/>
    <col min="45" max="45" width="18.453125" style="1" customWidth="1"/>
    <col min="46" max="46" width="11.453125" style="1"/>
    <col min="47" max="47" width="19.453125" style="1" customWidth="1"/>
    <col min="48" max="16384" width="11.453125" style="1"/>
  </cols>
  <sheetData>
    <row r="21" spans="5:24" x14ac:dyDescent="0.3">
      <c r="K21" s="1" t="s">
        <v>53</v>
      </c>
    </row>
    <row r="26" spans="5:24" x14ac:dyDescent="0.3">
      <c r="L26" s="21"/>
    </row>
    <row r="28" spans="5:24" ht="47.5" customHeight="1" x14ac:dyDescent="0.3">
      <c r="E28" s="12"/>
      <c r="F28" s="17" t="s">
        <v>0</v>
      </c>
      <c r="G28" s="13" t="s">
        <v>35</v>
      </c>
      <c r="H28" s="17" t="s">
        <v>1</v>
      </c>
      <c r="I28" s="13" t="s">
        <v>21</v>
      </c>
      <c r="X28" s="2"/>
    </row>
    <row r="29" spans="5:24" x14ac:dyDescent="0.3">
      <c r="E29" s="10">
        <v>2023</v>
      </c>
      <c r="F29" s="43">
        <v>15852</v>
      </c>
      <c r="G29" s="14">
        <f>F29/Calendario!B21</f>
        <v>70.453333333333333</v>
      </c>
      <c r="H29" s="43">
        <v>3484</v>
      </c>
      <c r="I29" s="15">
        <f t="shared" ref="I29:I34" si="0">H29/F29</f>
        <v>0.21978299268231138</v>
      </c>
      <c r="X29" s="2"/>
    </row>
    <row r="30" spans="5:24" x14ac:dyDescent="0.3">
      <c r="E30" s="36">
        <v>2022</v>
      </c>
      <c r="F30" s="43">
        <v>13598</v>
      </c>
      <c r="G30" s="14">
        <f>F30/Calendario!B22</f>
        <v>60.705357142857146</v>
      </c>
      <c r="H30" s="43">
        <v>2927</v>
      </c>
      <c r="I30" s="15">
        <f t="shared" si="0"/>
        <v>0.21525224297690837</v>
      </c>
      <c r="X30" s="2"/>
    </row>
    <row r="31" spans="5:24" x14ac:dyDescent="0.3">
      <c r="E31" s="36">
        <v>2021</v>
      </c>
      <c r="F31" s="43">
        <v>12093</v>
      </c>
      <c r="G31" s="14">
        <f>F31/Calendario!B23</f>
        <v>53.986607142857146</v>
      </c>
      <c r="H31" s="43">
        <v>3394</v>
      </c>
      <c r="I31" s="15">
        <f t="shared" si="0"/>
        <v>0.28065823203506163</v>
      </c>
      <c r="X31" s="2"/>
    </row>
    <row r="32" spans="5:24" x14ac:dyDescent="0.3">
      <c r="E32" s="36">
        <v>2020</v>
      </c>
      <c r="F32" s="43">
        <v>10309</v>
      </c>
      <c r="G32" s="14">
        <f>F32/Calendario!B24</f>
        <v>72.090909090909093</v>
      </c>
      <c r="H32" s="43">
        <v>3557</v>
      </c>
      <c r="I32" s="15">
        <f t="shared" si="0"/>
        <v>0.34503831603453294</v>
      </c>
      <c r="X32" s="2"/>
    </row>
    <row r="33" spans="3:83" x14ac:dyDescent="0.3">
      <c r="E33" s="36">
        <v>2019</v>
      </c>
      <c r="F33" s="43">
        <v>18603</v>
      </c>
      <c r="G33" s="14">
        <f>F33/Calendario!B25</f>
        <v>82.314159292035399</v>
      </c>
      <c r="H33" s="43">
        <v>6588</v>
      </c>
      <c r="I33" s="15">
        <f t="shared" si="0"/>
        <v>0.35413642960812775</v>
      </c>
      <c r="X33" s="2"/>
    </row>
    <row r="34" spans="3:83" ht="12.75" customHeight="1" x14ac:dyDescent="0.3">
      <c r="E34" s="36">
        <v>2018</v>
      </c>
      <c r="F34" s="43">
        <v>17066</v>
      </c>
      <c r="G34" s="14">
        <f>F34/Calendario!B26</f>
        <v>75.180616740088112</v>
      </c>
      <c r="H34" s="43">
        <v>7727</v>
      </c>
      <c r="I34" s="15">
        <f t="shared" si="0"/>
        <v>0.45277159264033751</v>
      </c>
      <c r="X34" s="2"/>
    </row>
    <row r="35" spans="3:83" ht="12.75" customHeight="1" x14ac:dyDescent="0.3">
      <c r="E35" s="36">
        <v>2017</v>
      </c>
      <c r="F35" s="43">
        <v>17275</v>
      </c>
      <c r="G35" s="14">
        <f>F35/Calendario!B27</f>
        <v>78.522727272727266</v>
      </c>
      <c r="H35" s="43">
        <v>8682</v>
      </c>
      <c r="I35" s="15">
        <f t="shared" ref="I35:I42" si="1">H35/F35</f>
        <v>0.50257597684515198</v>
      </c>
      <c r="X35" s="2"/>
    </row>
    <row r="36" spans="3:83" x14ac:dyDescent="0.3">
      <c r="E36" s="36">
        <v>2016</v>
      </c>
      <c r="F36" s="43">
        <v>16696</v>
      </c>
      <c r="G36" s="14">
        <f>F36/Calendario!B28</f>
        <v>74.869955156950667</v>
      </c>
      <c r="H36" s="43">
        <v>7828</v>
      </c>
      <c r="I36" s="15">
        <f t="shared" si="1"/>
        <v>0.46885481552467656</v>
      </c>
      <c r="X36" s="2"/>
    </row>
    <row r="37" spans="3:83" x14ac:dyDescent="0.3">
      <c r="E37" s="36">
        <v>2015</v>
      </c>
      <c r="F37" s="43">
        <v>16130</v>
      </c>
      <c r="G37" s="14">
        <f>F37/Calendario!B29</f>
        <v>71.688888888888883</v>
      </c>
      <c r="H37" s="43">
        <v>7328</v>
      </c>
      <c r="I37" s="15">
        <f t="shared" si="1"/>
        <v>0.45430874147551148</v>
      </c>
      <c r="X37" s="2"/>
    </row>
    <row r="38" spans="3:83" x14ac:dyDescent="0.3">
      <c r="E38" s="36">
        <v>2014</v>
      </c>
      <c r="F38" s="43">
        <v>14182</v>
      </c>
      <c r="G38" s="14">
        <f>F38/Calendario!B30</f>
        <v>63.3125</v>
      </c>
      <c r="H38" s="43">
        <v>7087</v>
      </c>
      <c r="I38" s="15">
        <f t="shared" si="1"/>
        <v>0.49971795233394445</v>
      </c>
      <c r="N38" s="5"/>
      <c r="X38" s="3"/>
    </row>
    <row r="39" spans="3:83" x14ac:dyDescent="0.3">
      <c r="E39" s="10">
        <v>2013</v>
      </c>
      <c r="F39" s="11">
        <v>13009</v>
      </c>
      <c r="G39" s="14">
        <f>F39/Calendario!B31</f>
        <v>57.561946902654867</v>
      </c>
      <c r="H39" s="35">
        <v>6972</v>
      </c>
      <c r="I39" s="15">
        <f>H39/F39</f>
        <v>0.5359366592359136</v>
      </c>
      <c r="N39" s="5"/>
      <c r="X39" s="3"/>
    </row>
    <row r="40" spans="3:83" x14ac:dyDescent="0.3">
      <c r="E40" s="10">
        <v>2012</v>
      </c>
      <c r="F40" s="11">
        <v>11849</v>
      </c>
      <c r="G40" s="14">
        <f>F40/Calendario!B32</f>
        <v>52.198237885462554</v>
      </c>
      <c r="H40" s="11">
        <v>5851</v>
      </c>
      <c r="I40" s="15">
        <f t="shared" si="1"/>
        <v>0.49379694488986414</v>
      </c>
      <c r="N40" s="5"/>
      <c r="X40" s="3"/>
    </row>
    <row r="41" spans="3:83" x14ac:dyDescent="0.3">
      <c r="E41" s="10">
        <v>2011</v>
      </c>
      <c r="F41" s="11">
        <v>9749</v>
      </c>
      <c r="G41" s="14">
        <f>F41/Calendario!B33</f>
        <v>42.38695652173913</v>
      </c>
      <c r="H41" s="11">
        <v>5177</v>
      </c>
      <c r="I41" s="15">
        <f t="shared" si="1"/>
        <v>0.53102882346907376</v>
      </c>
      <c r="X41" s="3"/>
    </row>
    <row r="42" spans="3:83" x14ac:dyDescent="0.3">
      <c r="E42" s="10">
        <v>2010</v>
      </c>
      <c r="F42" s="11">
        <v>9054</v>
      </c>
      <c r="G42" s="14">
        <f>F42/Calendario!B34</f>
        <v>40.24</v>
      </c>
      <c r="H42" s="11">
        <v>5024</v>
      </c>
      <c r="I42" s="15">
        <f t="shared" si="1"/>
        <v>0.55489286503203006</v>
      </c>
      <c r="X42" s="3"/>
    </row>
    <row r="43" spans="3:83" x14ac:dyDescent="0.3">
      <c r="D43" s="18"/>
      <c r="E43" s="18"/>
      <c r="F43" s="18"/>
      <c r="G43" s="18"/>
      <c r="H43" s="18"/>
      <c r="I43" s="18"/>
      <c r="J43" s="18"/>
      <c r="K43" s="18"/>
      <c r="BT43" s="16"/>
      <c r="BU43" s="16"/>
      <c r="BV43" s="16"/>
      <c r="CB43" s="16"/>
      <c r="CC43" s="16"/>
      <c r="CD43" s="16"/>
      <c r="CE43" s="16"/>
    </row>
    <row r="44" spans="3:83" ht="16.5" customHeight="1" x14ac:dyDescent="0.3">
      <c r="C44" s="18"/>
      <c r="D44" s="18"/>
      <c r="E44" s="18"/>
      <c r="F44" s="18"/>
      <c r="G44" s="18"/>
      <c r="H44" s="18"/>
      <c r="I44" s="18"/>
      <c r="J44" s="18"/>
      <c r="K44" s="18"/>
    </row>
    <row r="48" spans="3:83" x14ac:dyDescent="0.3">
      <c r="E48" s="42"/>
      <c r="F48" s="42" t="s">
        <v>35</v>
      </c>
      <c r="G48" s="2"/>
      <c r="H48" s="2"/>
      <c r="Q48" s="2"/>
      <c r="AK48" s="2"/>
    </row>
    <row r="49" spans="5:56" x14ac:dyDescent="0.3">
      <c r="E49" s="42">
        <v>2010</v>
      </c>
      <c r="F49" s="55">
        <v>40.24</v>
      </c>
      <c r="G49" s="4"/>
      <c r="H49" s="4"/>
      <c r="Q49" s="3"/>
      <c r="AK49" s="3"/>
    </row>
    <row r="50" spans="5:56" x14ac:dyDescent="0.3">
      <c r="E50" s="42">
        <v>2011</v>
      </c>
      <c r="F50" s="55">
        <v>42.38695652173913</v>
      </c>
      <c r="G50" s="4"/>
      <c r="H50" s="4"/>
      <c r="Q50" s="3"/>
      <c r="AK50" s="3"/>
    </row>
    <row r="51" spans="5:56" x14ac:dyDescent="0.3">
      <c r="E51" s="42">
        <v>2012</v>
      </c>
      <c r="F51" s="55">
        <v>52.198237885462554</v>
      </c>
      <c r="G51" s="4"/>
      <c r="H51" s="4"/>
      <c r="Q51" s="3"/>
      <c r="AE51" s="1">
        <v>2013</v>
      </c>
      <c r="AF51" s="3">
        <v>346</v>
      </c>
      <c r="AG51" s="3">
        <v>290</v>
      </c>
      <c r="AK51" s="3"/>
    </row>
    <row r="52" spans="5:56" x14ac:dyDescent="0.3">
      <c r="E52" s="42">
        <v>2013</v>
      </c>
      <c r="F52" s="55">
        <f>G39</f>
        <v>57.561946902654867</v>
      </c>
      <c r="G52" s="4"/>
      <c r="H52" s="4"/>
      <c r="Q52" s="3"/>
      <c r="R52" s="3"/>
      <c r="S52" s="3"/>
      <c r="T52" s="3"/>
      <c r="U52" s="3"/>
      <c r="V52" s="3"/>
      <c r="AK52" s="3"/>
      <c r="BD52" s="3"/>
    </row>
    <row r="53" spans="5:56" x14ac:dyDescent="0.3">
      <c r="E53" s="42">
        <v>2014</v>
      </c>
      <c r="F53" s="56">
        <f>G38</f>
        <v>63.3125</v>
      </c>
    </row>
    <row r="54" spans="5:56" x14ac:dyDescent="0.3">
      <c r="E54" s="42">
        <v>2015</v>
      </c>
      <c r="F54" s="56">
        <f>G37</f>
        <v>71.688888888888883</v>
      </c>
    </row>
    <row r="55" spans="5:56" x14ac:dyDescent="0.3">
      <c r="E55" s="42">
        <v>2016</v>
      </c>
      <c r="F55" s="56">
        <f>G36</f>
        <v>74.869955156950667</v>
      </c>
    </row>
    <row r="56" spans="5:56" x14ac:dyDescent="0.3">
      <c r="E56" s="42">
        <v>2017</v>
      </c>
      <c r="F56" s="56">
        <f>G35</f>
        <v>78.522727272727266</v>
      </c>
    </row>
    <row r="57" spans="5:56" x14ac:dyDescent="0.3">
      <c r="E57" s="42">
        <v>2018</v>
      </c>
      <c r="F57" s="56">
        <f>G34</f>
        <v>75.180616740088112</v>
      </c>
    </row>
    <row r="58" spans="5:56" x14ac:dyDescent="0.3">
      <c r="E58" s="42">
        <v>2019</v>
      </c>
      <c r="F58" s="56">
        <f>G33</f>
        <v>82.314159292035399</v>
      </c>
    </row>
    <row r="59" spans="5:56" x14ac:dyDescent="0.3">
      <c r="E59" s="57">
        <v>2020</v>
      </c>
      <c r="F59" s="56">
        <f>G32</f>
        <v>72.090909090909093</v>
      </c>
    </row>
    <row r="60" spans="5:56" x14ac:dyDescent="0.3">
      <c r="E60" s="57">
        <v>2021</v>
      </c>
      <c r="F60" s="56">
        <f>G31</f>
        <v>53.986607142857146</v>
      </c>
    </row>
    <row r="61" spans="5:56" x14ac:dyDescent="0.3">
      <c r="E61" s="42">
        <v>2022</v>
      </c>
      <c r="F61" s="56">
        <f>G30</f>
        <v>60.705357142857146</v>
      </c>
    </row>
    <row r="62" spans="5:56" x14ac:dyDescent="0.3">
      <c r="E62" s="42">
        <v>2023</v>
      </c>
      <c r="F62" s="56">
        <f>G29</f>
        <v>70.453333333333333</v>
      </c>
    </row>
  </sheetData>
  <sortState xmlns:xlrd2="http://schemas.microsoft.com/office/spreadsheetml/2017/richdata2" ref="CK44:CM48">
    <sortCondition ref="CK44:CK48"/>
  </sortState>
  <printOptions horizontalCentered="1" verticalCentered="1"/>
  <pageMargins left="0.70866141732283472" right="0.70866141732283472" top="0.74803149606299213" bottom="0.39370078740157483" header="0.31496062992125984" footer="0.31496062992125984"/>
  <pageSetup paperSize="5" scale="83" orientation="landscape" r:id="rId1"/>
  <headerFooter>
    <oddHeader>&amp;C&amp;"Verdana,Normal"&amp;10Suprema Corte de Justicia de la Nación
Secretaría General de Acuerdos
Estadística Judicial</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3:K184"/>
  <sheetViews>
    <sheetView workbookViewId="0">
      <selection activeCell="B5" sqref="B5"/>
    </sheetView>
  </sheetViews>
  <sheetFormatPr baseColWidth="10" defaultRowHeight="14.5" x14ac:dyDescent="0.35"/>
  <cols>
    <col min="1" max="1" width="16.90625" bestFit="1" customWidth="1"/>
    <col min="2" max="2" width="19.7265625" bestFit="1" customWidth="1"/>
    <col min="3" max="4" width="11.453125" customWidth="1"/>
  </cols>
  <sheetData>
    <row r="3" spans="1:2" x14ac:dyDescent="0.35">
      <c r="A3" s="6" t="s">
        <v>56</v>
      </c>
      <c r="B3" t="s">
        <v>6</v>
      </c>
    </row>
    <row r="4" spans="1:2" x14ac:dyDescent="0.35">
      <c r="A4" s="7" t="s">
        <v>47</v>
      </c>
      <c r="B4">
        <v>12</v>
      </c>
    </row>
    <row r="5" spans="1:2" x14ac:dyDescent="0.35">
      <c r="A5" s="7" t="s">
        <v>48</v>
      </c>
      <c r="B5">
        <v>4</v>
      </c>
    </row>
    <row r="6" spans="1:2" x14ac:dyDescent="0.35">
      <c r="A6" s="7" t="s">
        <v>44</v>
      </c>
      <c r="B6">
        <v>5</v>
      </c>
    </row>
    <row r="7" spans="1:2" x14ac:dyDescent="0.35">
      <c r="A7" s="7" t="s">
        <v>5</v>
      </c>
      <c r="B7">
        <v>21</v>
      </c>
    </row>
    <row r="156" spans="11:11" x14ac:dyDescent="0.35">
      <c r="K156" t="s">
        <v>43</v>
      </c>
    </row>
    <row r="157" spans="11:11" x14ac:dyDescent="0.35">
      <c r="K157" t="s">
        <v>43</v>
      </c>
    </row>
    <row r="160" spans="11:11" x14ac:dyDescent="0.35">
      <c r="K160" t="s">
        <v>43</v>
      </c>
    </row>
    <row r="161" spans="11:11" x14ac:dyDescent="0.35">
      <c r="K161" t="s">
        <v>43</v>
      </c>
    </row>
    <row r="163" spans="11:11" x14ac:dyDescent="0.35">
      <c r="K163" t="s">
        <v>43</v>
      </c>
    </row>
    <row r="169" spans="11:11" x14ac:dyDescent="0.35">
      <c r="K169" t="s">
        <v>43</v>
      </c>
    </row>
    <row r="174" spans="11:11" x14ac:dyDescent="0.35">
      <c r="K174" t="s">
        <v>43</v>
      </c>
    </row>
    <row r="184" spans="11:11" x14ac:dyDescent="0.35">
      <c r="K184" s="5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L24"/>
  <sheetViews>
    <sheetView showGridLines="0" topLeftCell="B1" zoomScaleNormal="100" workbookViewId="0">
      <pane xSplit="3" ySplit="1" topLeftCell="E2" activePane="bottomRight" state="frozen"/>
      <selection activeCell="B5" sqref="B5"/>
      <selection pane="topRight" activeCell="B5" sqref="B5"/>
      <selection pane="bottomLeft" activeCell="B5" sqref="B5"/>
      <selection pane="bottomRight" activeCell="B5" sqref="B5"/>
    </sheetView>
  </sheetViews>
  <sheetFormatPr baseColWidth="10" defaultColWidth="11.453125" defaultRowHeight="13.5" x14ac:dyDescent="0.35"/>
  <cols>
    <col min="1" max="1" width="30.54296875" style="9" customWidth="1"/>
    <col min="2" max="2" width="15.7265625" style="9" customWidth="1"/>
    <col min="3" max="3" width="8.81640625" style="9" hidden="1" customWidth="1"/>
    <col min="4" max="4" width="50.7265625" style="9" hidden="1" customWidth="1"/>
    <col min="5" max="5" width="13.81640625" style="9" customWidth="1"/>
    <col min="6" max="6" width="38.1796875" style="9" customWidth="1"/>
    <col min="7" max="7" width="24.453125" style="9" customWidth="1"/>
    <col min="8" max="8" width="19.1796875" style="9" customWidth="1"/>
    <col min="9" max="9" width="21.26953125" style="9" bestFit="1" customWidth="1"/>
    <col min="10" max="10" width="9.26953125" style="9" customWidth="1"/>
    <col min="11" max="11" width="25.54296875" style="9" customWidth="1"/>
    <col min="12" max="12" width="32.453125" style="48" customWidth="1"/>
    <col min="13" max="13" width="14.26953125" style="9" customWidth="1"/>
    <col min="14" max="16384" width="11.453125" style="9"/>
  </cols>
  <sheetData>
    <row r="1" spans="1:12" ht="13.75" customHeight="1" x14ac:dyDescent="0.35">
      <c r="A1" s="32" t="s">
        <v>2</v>
      </c>
      <c r="B1" s="33" t="s">
        <v>3</v>
      </c>
      <c r="C1" s="33" t="s">
        <v>49</v>
      </c>
      <c r="D1" s="33" t="s">
        <v>50</v>
      </c>
      <c r="E1" s="33" t="s">
        <v>9</v>
      </c>
      <c r="F1" s="33" t="s">
        <v>10</v>
      </c>
      <c r="G1" s="33" t="s">
        <v>39</v>
      </c>
      <c r="H1" s="33" t="s">
        <v>11</v>
      </c>
      <c r="I1" s="33" t="s">
        <v>12</v>
      </c>
      <c r="J1" s="33" t="s">
        <v>13</v>
      </c>
      <c r="K1" s="34" t="s">
        <v>51</v>
      </c>
      <c r="L1" s="34" t="s">
        <v>55</v>
      </c>
    </row>
    <row r="2" spans="1:12" x14ac:dyDescent="0.35">
      <c r="B2" s="49" t="s">
        <v>57</v>
      </c>
      <c r="E2" s="9" t="s">
        <v>40</v>
      </c>
      <c r="F2" s="9" t="s">
        <v>38</v>
      </c>
      <c r="K2" s="54" t="s">
        <v>48</v>
      </c>
    </row>
    <row r="3" spans="1:12" x14ac:dyDescent="0.35">
      <c r="B3" s="49" t="s">
        <v>59</v>
      </c>
      <c r="E3" s="9" t="s">
        <v>40</v>
      </c>
      <c r="F3" s="9" t="s">
        <v>38</v>
      </c>
      <c r="K3" s="54" t="s">
        <v>48</v>
      </c>
    </row>
    <row r="4" spans="1:12" x14ac:dyDescent="0.35">
      <c r="B4" s="9" t="s">
        <v>58</v>
      </c>
      <c r="E4" s="9" t="s">
        <v>40</v>
      </c>
      <c r="F4" s="9" t="s">
        <v>17</v>
      </c>
      <c r="K4" s="54" t="s">
        <v>48</v>
      </c>
    </row>
    <row r="5" spans="1:12" x14ac:dyDescent="0.35">
      <c r="B5" s="9" t="s">
        <v>60</v>
      </c>
      <c r="E5" s="9" t="s">
        <v>40</v>
      </c>
      <c r="F5" s="9" t="s">
        <v>17</v>
      </c>
      <c r="K5" s="54" t="s">
        <v>47</v>
      </c>
    </row>
    <row r="6" spans="1:12" x14ac:dyDescent="0.35">
      <c r="B6" s="9" t="s">
        <v>64</v>
      </c>
      <c r="E6" s="9" t="s">
        <v>40</v>
      </c>
      <c r="F6" s="9" t="s">
        <v>17</v>
      </c>
      <c r="K6" s="9" t="s">
        <v>47</v>
      </c>
    </row>
    <row r="7" spans="1:12" x14ac:dyDescent="0.35">
      <c r="B7" s="9" t="s">
        <v>65</v>
      </c>
      <c r="E7" s="9" t="s">
        <v>40</v>
      </c>
      <c r="F7" s="9" t="s">
        <v>18</v>
      </c>
      <c r="K7" s="54" t="s">
        <v>47</v>
      </c>
    </row>
    <row r="8" spans="1:12" x14ac:dyDescent="0.35">
      <c r="B8" s="9" t="s">
        <v>66</v>
      </c>
      <c r="E8" s="9" t="s">
        <v>40</v>
      </c>
      <c r="F8" s="9" t="s">
        <v>61</v>
      </c>
      <c r="K8" s="9" t="s">
        <v>47</v>
      </c>
      <c r="L8" s="48" t="s">
        <v>89</v>
      </c>
    </row>
    <row r="9" spans="1:12" ht="23.5" customHeight="1" x14ac:dyDescent="0.35">
      <c r="B9" s="9" t="s">
        <v>67</v>
      </c>
      <c r="E9" s="9" t="s">
        <v>40</v>
      </c>
      <c r="F9" s="9" t="s">
        <v>15</v>
      </c>
      <c r="K9" s="9" t="s">
        <v>47</v>
      </c>
      <c r="L9" s="52"/>
    </row>
    <row r="10" spans="1:12" x14ac:dyDescent="0.35">
      <c r="B10" s="9" t="s">
        <v>69</v>
      </c>
      <c r="E10" s="9" t="s">
        <v>40</v>
      </c>
      <c r="F10" s="9" t="s">
        <v>38</v>
      </c>
      <c r="K10" s="54" t="s">
        <v>47</v>
      </c>
    </row>
    <row r="11" spans="1:12" x14ac:dyDescent="0.35">
      <c r="B11" s="9" t="s">
        <v>70</v>
      </c>
      <c r="E11" s="9" t="s">
        <v>40</v>
      </c>
      <c r="K11" s="9" t="s">
        <v>63</v>
      </c>
    </row>
    <row r="12" spans="1:12" x14ac:dyDescent="0.35">
      <c r="B12" s="9" t="s">
        <v>71</v>
      </c>
      <c r="E12" s="9" t="s">
        <v>40</v>
      </c>
      <c r="F12" s="9" t="s">
        <v>62</v>
      </c>
      <c r="K12" s="54" t="s">
        <v>48</v>
      </c>
    </row>
    <row r="13" spans="1:12" x14ac:dyDescent="0.35">
      <c r="B13" s="9" t="s">
        <v>72</v>
      </c>
      <c r="E13" s="9" t="s">
        <v>40</v>
      </c>
      <c r="F13" s="9" t="s">
        <v>17</v>
      </c>
      <c r="K13" s="9" t="s">
        <v>47</v>
      </c>
    </row>
    <row r="14" spans="1:12" x14ac:dyDescent="0.35">
      <c r="B14" s="9" t="s">
        <v>73</v>
      </c>
      <c r="E14" s="9" t="s">
        <v>40</v>
      </c>
      <c r="F14" s="9" t="s">
        <v>68</v>
      </c>
      <c r="K14" s="9" t="s">
        <v>47</v>
      </c>
    </row>
    <row r="15" spans="1:12" x14ac:dyDescent="0.35">
      <c r="B15" s="9" t="s">
        <v>74</v>
      </c>
      <c r="E15" s="9" t="s">
        <v>40</v>
      </c>
      <c r="F15" s="9" t="s">
        <v>68</v>
      </c>
      <c r="K15" s="9" t="s">
        <v>47</v>
      </c>
    </row>
    <row r="16" spans="1:12" x14ac:dyDescent="0.35">
      <c r="B16" s="9" t="s">
        <v>75</v>
      </c>
      <c r="E16" s="9" t="s">
        <v>40</v>
      </c>
      <c r="F16" s="9" t="s">
        <v>68</v>
      </c>
      <c r="K16" s="54" t="s">
        <v>47</v>
      </c>
    </row>
    <row r="17" spans="2:11" x14ac:dyDescent="0.35">
      <c r="B17" s="9" t="s">
        <v>76</v>
      </c>
      <c r="E17" s="9" t="s">
        <v>40</v>
      </c>
      <c r="F17" s="9" t="s">
        <v>15</v>
      </c>
      <c r="K17" s="9" t="s">
        <v>47</v>
      </c>
    </row>
    <row r="18" spans="2:11" x14ac:dyDescent="0.35">
      <c r="B18" s="9" t="s">
        <v>137</v>
      </c>
      <c r="E18" s="9" t="s">
        <v>40</v>
      </c>
      <c r="K18" s="9" t="s">
        <v>63</v>
      </c>
    </row>
    <row r="19" spans="2:11" x14ac:dyDescent="0.35">
      <c r="B19" s="9" t="s">
        <v>196</v>
      </c>
      <c r="E19" s="9" t="s">
        <v>40</v>
      </c>
      <c r="F19" s="9" t="s">
        <v>150</v>
      </c>
      <c r="K19" s="9" t="s">
        <v>44</v>
      </c>
    </row>
    <row r="20" spans="2:11" x14ac:dyDescent="0.35">
      <c r="B20" s="9" t="s">
        <v>279</v>
      </c>
      <c r="E20" s="9" t="s">
        <v>40</v>
      </c>
      <c r="F20" s="9" t="s">
        <v>62</v>
      </c>
      <c r="K20" s="9" t="s">
        <v>47</v>
      </c>
    </row>
    <row r="21" spans="2:11" x14ac:dyDescent="0.35">
      <c r="B21" s="9" t="s">
        <v>294</v>
      </c>
      <c r="E21" s="9" t="s">
        <v>40</v>
      </c>
      <c r="K21" s="9" t="s">
        <v>44</v>
      </c>
    </row>
    <row r="22" spans="2:11" x14ac:dyDescent="0.35">
      <c r="B22" s="9" t="s">
        <v>321</v>
      </c>
      <c r="E22" s="9" t="s">
        <v>40</v>
      </c>
      <c r="F22" s="9" t="s">
        <v>38</v>
      </c>
      <c r="K22" s="9" t="s">
        <v>44</v>
      </c>
    </row>
    <row r="23" spans="2:11" x14ac:dyDescent="0.35">
      <c r="B23" s="9" t="s">
        <v>322</v>
      </c>
      <c r="E23" s="9" t="s">
        <v>40</v>
      </c>
      <c r="K23" s="9" t="s">
        <v>44</v>
      </c>
    </row>
    <row r="24" spans="2:11" x14ac:dyDescent="0.35">
      <c r="B24" s="9" t="s">
        <v>328</v>
      </c>
      <c r="E24" s="9" t="s">
        <v>40</v>
      </c>
      <c r="K24" s="9" t="s">
        <v>44</v>
      </c>
    </row>
  </sheetData>
  <autoFilter ref="A1:L24" xr:uid="{00000000-0009-0000-0000-000013000000}"/>
  <dataConsolidate/>
  <phoneticPr fontId="13" type="noConversion"/>
  <pageMargins left="0.75" right="0.7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N34"/>
  <sheetViews>
    <sheetView workbookViewId="0">
      <pane xSplit="1" ySplit="1" topLeftCell="B2" activePane="bottomRight" state="frozen"/>
      <selection activeCell="A270" sqref="A270"/>
      <selection pane="topRight" activeCell="A270" sqref="A270"/>
      <selection pane="bottomLeft" activeCell="A270" sqref="A270"/>
      <selection pane="bottomRight" activeCell="J17" sqref="J17"/>
    </sheetView>
  </sheetViews>
  <sheetFormatPr baseColWidth="10" defaultColWidth="11.453125" defaultRowHeight="13.5" x14ac:dyDescent="0.3"/>
  <cols>
    <col min="1" max="16384" width="11.453125" style="2"/>
  </cols>
  <sheetData>
    <row r="1" spans="1:14" x14ac:dyDescent="0.3">
      <c r="B1" s="2" t="s">
        <v>23</v>
      </c>
      <c r="C1" s="2" t="s">
        <v>24</v>
      </c>
      <c r="D1" s="2" t="s">
        <v>25</v>
      </c>
      <c r="E1" s="2" t="s">
        <v>26</v>
      </c>
      <c r="F1" s="2" t="s">
        <v>27</v>
      </c>
      <c r="G1" s="2" t="s">
        <v>28</v>
      </c>
      <c r="H1" s="2" t="s">
        <v>29</v>
      </c>
      <c r="I1" s="2" t="s">
        <v>30</v>
      </c>
      <c r="J1" s="2" t="s">
        <v>31</v>
      </c>
      <c r="K1" s="2" t="s">
        <v>32</v>
      </c>
      <c r="L1" s="2" t="s">
        <v>33</v>
      </c>
      <c r="M1" s="2" t="s">
        <v>34</v>
      </c>
      <c r="N1" s="2" t="s">
        <v>8</v>
      </c>
    </row>
    <row r="2" spans="1:14" x14ac:dyDescent="0.3">
      <c r="A2" s="2">
        <v>2009</v>
      </c>
      <c r="B2" s="2">
        <v>11</v>
      </c>
      <c r="C2" s="2">
        <v>21</v>
      </c>
      <c r="D2" s="2">
        <v>19</v>
      </c>
      <c r="E2" s="2">
        <v>21</v>
      </c>
      <c r="F2" s="2">
        <v>19</v>
      </c>
      <c r="G2" s="2">
        <v>20</v>
      </c>
      <c r="H2" s="2">
        <v>22</v>
      </c>
      <c r="I2" s="2">
        <v>11</v>
      </c>
      <c r="J2" s="2">
        <v>21</v>
      </c>
      <c r="K2" s="2">
        <v>19</v>
      </c>
      <c r="L2" s="2">
        <v>21</v>
      </c>
      <c r="M2" s="2">
        <v>19</v>
      </c>
      <c r="N2" s="2">
        <f>SUM(B2:M2)</f>
        <v>224</v>
      </c>
    </row>
    <row r="3" spans="1:14" x14ac:dyDescent="0.3">
      <c r="A3" s="2">
        <v>2010</v>
      </c>
      <c r="B3" s="2">
        <v>11</v>
      </c>
      <c r="C3" s="2">
        <v>20</v>
      </c>
      <c r="D3" s="2">
        <v>19</v>
      </c>
      <c r="E3" s="2">
        <v>22</v>
      </c>
      <c r="F3" s="2">
        <v>20</v>
      </c>
      <c r="G3" s="2">
        <v>20</v>
      </c>
      <c r="H3" s="2">
        <v>22</v>
      </c>
      <c r="I3" s="2">
        <v>11</v>
      </c>
      <c r="J3" s="2">
        <v>22</v>
      </c>
      <c r="K3" s="2">
        <v>19</v>
      </c>
      <c r="L3" s="2">
        <v>20</v>
      </c>
      <c r="M3" s="2">
        <v>19</v>
      </c>
      <c r="N3" s="2">
        <f>SUM(B3:M3)</f>
        <v>225</v>
      </c>
    </row>
    <row r="4" spans="1:14" x14ac:dyDescent="0.3">
      <c r="A4" s="2">
        <v>2011</v>
      </c>
      <c r="B4" s="2">
        <v>11</v>
      </c>
      <c r="C4" s="2">
        <v>21</v>
      </c>
      <c r="D4" s="2">
        <v>20</v>
      </c>
      <c r="E4" s="2">
        <v>22</v>
      </c>
      <c r="F4" s="2">
        <v>18</v>
      </c>
      <c r="G4" s="2">
        <v>21</v>
      </c>
      <c r="H4" s="2">
        <v>22</v>
      </c>
      <c r="I4" s="2">
        <v>11</v>
      </c>
      <c r="J4" s="2">
        <v>23</v>
      </c>
      <c r="K4" s="2">
        <v>19</v>
      </c>
      <c r="L4" s="2">
        <v>20</v>
      </c>
      <c r="M4" s="2">
        <v>22</v>
      </c>
      <c r="N4" s="2">
        <f>SUM(B4:M4)</f>
        <v>230</v>
      </c>
    </row>
    <row r="5" spans="1:14" x14ac:dyDescent="0.3">
      <c r="A5" s="2">
        <v>2012</v>
      </c>
      <c r="B5" s="2">
        <v>11</v>
      </c>
      <c r="C5" s="2">
        <v>22</v>
      </c>
      <c r="D5" s="2">
        <v>21</v>
      </c>
      <c r="E5" s="2">
        <v>21</v>
      </c>
      <c r="F5" s="2">
        <v>18</v>
      </c>
      <c r="G5" s="2">
        <v>22</v>
      </c>
      <c r="H5" s="2">
        <v>21</v>
      </c>
      <c r="I5" s="2">
        <v>10</v>
      </c>
      <c r="J5" s="2">
        <v>23</v>
      </c>
      <c r="K5" s="2">
        <v>19</v>
      </c>
      <c r="L5" s="2">
        <v>22</v>
      </c>
      <c r="M5" s="2">
        <v>19</v>
      </c>
      <c r="N5" s="2">
        <f>SUM(B5:M5)-2</f>
        <v>227</v>
      </c>
    </row>
    <row r="6" spans="1:14" x14ac:dyDescent="0.3">
      <c r="A6" s="2">
        <v>2013</v>
      </c>
      <c r="B6" s="2">
        <v>10</v>
      </c>
      <c r="C6" s="2">
        <v>22</v>
      </c>
      <c r="D6" s="2">
        <v>19</v>
      </c>
      <c r="E6" s="2">
        <v>17</v>
      </c>
      <c r="F6" s="2">
        <v>22</v>
      </c>
      <c r="G6" s="2">
        <v>21</v>
      </c>
      <c r="H6" s="2">
        <v>20</v>
      </c>
      <c r="I6" s="2">
        <v>11</v>
      </c>
      <c r="J6" s="2">
        <v>22</v>
      </c>
      <c r="K6" s="2">
        <v>19</v>
      </c>
      <c r="L6" s="2">
        <v>23</v>
      </c>
      <c r="M6" s="2">
        <v>20</v>
      </c>
      <c r="N6" s="2">
        <f t="shared" ref="N6:N17" si="0">SUM(B6:M6)</f>
        <v>226</v>
      </c>
    </row>
    <row r="7" spans="1:14" x14ac:dyDescent="0.3">
      <c r="A7" s="2">
        <v>2014</v>
      </c>
      <c r="B7" s="2">
        <v>10</v>
      </c>
      <c r="C7" s="2">
        <v>22</v>
      </c>
      <c r="D7" s="2">
        <v>19</v>
      </c>
      <c r="E7" s="2">
        <v>20</v>
      </c>
      <c r="F7" s="2">
        <v>19</v>
      </c>
      <c r="G7" s="2">
        <v>20</v>
      </c>
      <c r="H7" s="2">
        <v>21</v>
      </c>
      <c r="I7" s="2">
        <v>11</v>
      </c>
      <c r="J7" s="2">
        <v>21</v>
      </c>
      <c r="K7" s="2">
        <v>20</v>
      </c>
      <c r="L7" s="2">
        <v>23</v>
      </c>
      <c r="M7" s="2">
        <v>18</v>
      </c>
      <c r="N7" s="2">
        <f t="shared" si="0"/>
        <v>224</v>
      </c>
    </row>
    <row r="8" spans="1:14" x14ac:dyDescent="0.3">
      <c r="A8" s="2">
        <v>2015</v>
      </c>
      <c r="B8" s="2">
        <v>11</v>
      </c>
      <c r="C8" s="2">
        <v>21</v>
      </c>
      <c r="D8" s="2">
        <v>19</v>
      </c>
      <c r="E8" s="2">
        <v>21</v>
      </c>
      <c r="F8" s="2">
        <v>19</v>
      </c>
      <c r="G8" s="2">
        <v>19</v>
      </c>
      <c r="H8" s="2">
        <v>22</v>
      </c>
      <c r="I8" s="2">
        <v>11</v>
      </c>
      <c r="J8" s="2">
        <v>21</v>
      </c>
      <c r="K8" s="2">
        <v>21</v>
      </c>
      <c r="L8" s="2">
        <v>21</v>
      </c>
      <c r="M8" s="2">
        <v>19</v>
      </c>
      <c r="N8" s="2">
        <f t="shared" si="0"/>
        <v>225</v>
      </c>
    </row>
    <row r="9" spans="1:14" x14ac:dyDescent="0.3">
      <c r="A9" s="2">
        <v>2016</v>
      </c>
      <c r="B9" s="2">
        <v>11</v>
      </c>
      <c r="C9" s="2">
        <v>20</v>
      </c>
      <c r="D9" s="2">
        <v>19</v>
      </c>
      <c r="E9" s="2">
        <v>18</v>
      </c>
      <c r="F9" s="2">
        <v>21</v>
      </c>
      <c r="G9" s="2">
        <v>21</v>
      </c>
      <c r="H9" s="2">
        <v>22</v>
      </c>
      <c r="I9" s="2">
        <v>11</v>
      </c>
      <c r="J9" s="2">
        <v>23</v>
      </c>
      <c r="K9" s="2">
        <v>19</v>
      </c>
      <c r="L9" s="2">
        <v>19</v>
      </c>
      <c r="M9" s="2">
        <v>19</v>
      </c>
      <c r="N9" s="2">
        <f t="shared" si="0"/>
        <v>223</v>
      </c>
    </row>
    <row r="10" spans="1:14" x14ac:dyDescent="0.3">
      <c r="A10" s="2">
        <v>2017</v>
      </c>
      <c r="B10" s="2">
        <v>11</v>
      </c>
      <c r="C10" s="2">
        <v>22</v>
      </c>
      <c r="D10" s="2">
        <v>19</v>
      </c>
      <c r="E10" s="2">
        <v>22</v>
      </c>
      <c r="F10" s="2">
        <v>17</v>
      </c>
      <c r="G10" s="2">
        <v>21</v>
      </c>
      <c r="H10" s="2">
        <v>22</v>
      </c>
      <c r="I10" s="2">
        <v>10</v>
      </c>
      <c r="J10" s="2">
        <v>23</v>
      </c>
      <c r="K10" s="2">
        <v>15</v>
      </c>
      <c r="L10" s="2">
        <v>20</v>
      </c>
      <c r="M10" s="2">
        <v>18</v>
      </c>
      <c r="N10" s="2">
        <f t="shared" si="0"/>
        <v>220</v>
      </c>
    </row>
    <row r="11" spans="1:14" x14ac:dyDescent="0.3">
      <c r="A11" s="2">
        <v>2018</v>
      </c>
      <c r="B11" s="2">
        <v>11</v>
      </c>
      <c r="C11" s="2">
        <v>22</v>
      </c>
      <c r="D11" s="2">
        <v>19</v>
      </c>
      <c r="E11" s="2">
        <v>18</v>
      </c>
      <c r="F11" s="2">
        <v>21</v>
      </c>
      <c r="G11" s="2">
        <v>22</v>
      </c>
      <c r="H11" s="2">
        <v>21</v>
      </c>
      <c r="I11" s="2">
        <v>10</v>
      </c>
      <c r="J11" s="2">
        <v>23</v>
      </c>
      <c r="K11" s="2">
        <v>19</v>
      </c>
      <c r="L11" s="2">
        <v>22</v>
      </c>
      <c r="M11" s="2">
        <v>19</v>
      </c>
      <c r="N11" s="2">
        <f t="shared" si="0"/>
        <v>227</v>
      </c>
    </row>
    <row r="12" spans="1:14" x14ac:dyDescent="0.3">
      <c r="A12" s="2">
        <v>2019</v>
      </c>
      <c r="B12" s="2">
        <v>10</v>
      </c>
      <c r="C12" s="2">
        <v>22</v>
      </c>
      <c r="D12" s="2">
        <v>19</v>
      </c>
      <c r="E12" s="2">
        <v>20</v>
      </c>
      <c r="F12" s="2">
        <v>19</v>
      </c>
      <c r="G12" s="2">
        <v>22</v>
      </c>
      <c r="H12" s="2">
        <v>20</v>
      </c>
      <c r="I12" s="2">
        <v>11</v>
      </c>
      <c r="J12" s="2">
        <v>22</v>
      </c>
      <c r="K12" s="2">
        <v>20</v>
      </c>
      <c r="L12" s="2">
        <v>23</v>
      </c>
      <c r="M12" s="2">
        <v>18</v>
      </c>
      <c r="N12" s="2">
        <f t="shared" si="0"/>
        <v>226</v>
      </c>
    </row>
    <row r="13" spans="1:14" x14ac:dyDescent="0.3">
      <c r="A13" s="2">
        <v>2020</v>
      </c>
      <c r="B13" s="2">
        <v>10</v>
      </c>
      <c r="C13" s="2">
        <v>22</v>
      </c>
      <c r="D13" s="2">
        <v>19</v>
      </c>
      <c r="E13" s="2">
        <v>12</v>
      </c>
      <c r="F13" s="2">
        <v>0</v>
      </c>
      <c r="G13" s="2">
        <v>0</v>
      </c>
      <c r="H13" s="2">
        <v>0</v>
      </c>
      <c r="I13" s="2">
        <v>0</v>
      </c>
      <c r="J13" s="2">
        <v>21</v>
      </c>
      <c r="K13" s="2">
        <v>19</v>
      </c>
      <c r="L13" s="2">
        <v>21</v>
      </c>
      <c r="M13" s="2">
        <v>19</v>
      </c>
      <c r="N13" s="2">
        <f t="shared" si="0"/>
        <v>143</v>
      </c>
    </row>
    <row r="14" spans="1:14" x14ac:dyDescent="0.3">
      <c r="A14" s="2">
        <v>2021</v>
      </c>
      <c r="B14" s="2">
        <v>11</v>
      </c>
      <c r="C14" s="2">
        <v>20</v>
      </c>
      <c r="D14" s="2">
        <v>19</v>
      </c>
      <c r="E14" s="2">
        <v>21</v>
      </c>
      <c r="F14" s="2">
        <v>20</v>
      </c>
      <c r="G14" s="2">
        <v>20</v>
      </c>
      <c r="H14" s="2">
        <v>22</v>
      </c>
      <c r="I14" s="2">
        <v>11</v>
      </c>
      <c r="J14" s="2">
        <v>22</v>
      </c>
      <c r="K14" s="2">
        <v>19</v>
      </c>
      <c r="L14" s="2">
        <v>20</v>
      </c>
      <c r="M14" s="2">
        <v>19</v>
      </c>
      <c r="N14" s="2">
        <f t="shared" si="0"/>
        <v>224</v>
      </c>
    </row>
    <row r="15" spans="1:14" x14ac:dyDescent="0.3">
      <c r="A15" s="2">
        <v>2022</v>
      </c>
      <c r="B15" s="2">
        <v>11</v>
      </c>
      <c r="C15" s="2">
        <v>21</v>
      </c>
      <c r="D15" s="2">
        <v>19</v>
      </c>
      <c r="E15" s="2">
        <v>22</v>
      </c>
      <c r="F15" s="2">
        <v>18</v>
      </c>
      <c r="G15" s="2">
        <v>20</v>
      </c>
      <c r="H15" s="2">
        <v>22</v>
      </c>
      <c r="I15" s="2">
        <v>11</v>
      </c>
      <c r="J15" s="2">
        <v>23</v>
      </c>
      <c r="K15" s="2">
        <v>19</v>
      </c>
      <c r="L15" s="2">
        <v>19</v>
      </c>
      <c r="M15" s="2">
        <v>19</v>
      </c>
      <c r="N15" s="2">
        <f t="shared" si="0"/>
        <v>224</v>
      </c>
    </row>
    <row r="16" spans="1:14" x14ac:dyDescent="0.3">
      <c r="A16" s="2">
        <v>2023</v>
      </c>
      <c r="B16" s="2">
        <v>11</v>
      </c>
      <c r="C16" s="2">
        <v>22</v>
      </c>
      <c r="D16" s="2">
        <v>19</v>
      </c>
      <c r="E16" s="2">
        <v>22</v>
      </c>
      <c r="F16" s="2">
        <v>17</v>
      </c>
      <c r="G16" s="2">
        <v>21</v>
      </c>
      <c r="H16" s="2">
        <v>22</v>
      </c>
      <c r="I16" s="2">
        <v>10</v>
      </c>
      <c r="J16" s="2">
        <v>23</v>
      </c>
      <c r="K16" s="2">
        <v>19</v>
      </c>
      <c r="L16" s="2">
        <v>21</v>
      </c>
      <c r="M16" s="2">
        <v>18</v>
      </c>
      <c r="N16" s="2">
        <f t="shared" si="0"/>
        <v>225</v>
      </c>
    </row>
    <row r="17" spans="1:14" x14ac:dyDescent="0.3">
      <c r="A17" s="2">
        <v>2024</v>
      </c>
      <c r="B17" s="2">
        <v>11</v>
      </c>
      <c r="C17" s="2">
        <v>22</v>
      </c>
      <c r="D17" s="2">
        <v>20</v>
      </c>
      <c r="E17" s="2">
        <v>17</v>
      </c>
      <c r="F17" s="2">
        <v>22</v>
      </c>
      <c r="G17" s="2">
        <v>22</v>
      </c>
      <c r="H17" s="2">
        <v>20</v>
      </c>
      <c r="I17" s="2">
        <v>11</v>
      </c>
      <c r="J17" s="2">
        <v>2</v>
      </c>
      <c r="N17" s="2">
        <f t="shared" si="0"/>
        <v>147</v>
      </c>
    </row>
    <row r="19" spans="1:14" x14ac:dyDescent="0.3">
      <c r="B19" s="2" t="s">
        <v>36</v>
      </c>
    </row>
    <row r="20" spans="1:14" x14ac:dyDescent="0.3">
      <c r="A20" s="2">
        <v>2024</v>
      </c>
      <c r="B20" s="2">
        <f>N17</f>
        <v>147</v>
      </c>
    </row>
    <row r="21" spans="1:14" x14ac:dyDescent="0.3">
      <c r="A21" s="2">
        <v>2023</v>
      </c>
      <c r="B21" s="2">
        <f>N16</f>
        <v>225</v>
      </c>
    </row>
    <row r="22" spans="1:14" x14ac:dyDescent="0.3">
      <c r="A22" s="2">
        <v>2022</v>
      </c>
      <c r="B22" s="2">
        <f>N15</f>
        <v>224</v>
      </c>
    </row>
    <row r="23" spans="1:14" x14ac:dyDescent="0.3">
      <c r="A23" s="2">
        <v>2021</v>
      </c>
      <c r="B23" s="2">
        <f>N14</f>
        <v>224</v>
      </c>
    </row>
    <row r="24" spans="1:14" x14ac:dyDescent="0.3">
      <c r="A24" s="2">
        <v>2020</v>
      </c>
      <c r="B24" s="2">
        <f>N13</f>
        <v>143</v>
      </c>
    </row>
    <row r="25" spans="1:14" x14ac:dyDescent="0.3">
      <c r="A25" s="2">
        <v>2019</v>
      </c>
      <c r="B25" s="2">
        <f>N12</f>
        <v>226</v>
      </c>
    </row>
    <row r="26" spans="1:14" x14ac:dyDescent="0.3">
      <c r="A26" s="2">
        <v>2018</v>
      </c>
      <c r="B26" s="2">
        <f>N11</f>
        <v>227</v>
      </c>
    </row>
    <row r="27" spans="1:14" x14ac:dyDescent="0.3">
      <c r="A27" s="2">
        <v>2017</v>
      </c>
      <c r="B27" s="2">
        <f>N10</f>
        <v>220</v>
      </c>
    </row>
    <row r="28" spans="1:14" x14ac:dyDescent="0.3">
      <c r="A28" s="2">
        <v>2016</v>
      </c>
      <c r="B28" s="2">
        <f>N9</f>
        <v>223</v>
      </c>
    </row>
    <row r="29" spans="1:14" x14ac:dyDescent="0.3">
      <c r="A29" s="2">
        <v>2015</v>
      </c>
      <c r="B29" s="2">
        <f>N8</f>
        <v>225</v>
      </c>
    </row>
    <row r="30" spans="1:14" x14ac:dyDescent="0.3">
      <c r="A30" s="2">
        <v>2014</v>
      </c>
      <c r="B30" s="2">
        <f>N7</f>
        <v>224</v>
      </c>
    </row>
    <row r="31" spans="1:14" x14ac:dyDescent="0.3">
      <c r="A31" s="2">
        <v>2013</v>
      </c>
      <c r="B31" s="2">
        <f>N6</f>
        <v>226</v>
      </c>
    </row>
    <row r="32" spans="1:14" x14ac:dyDescent="0.3">
      <c r="A32" s="2">
        <v>2012</v>
      </c>
      <c r="B32" s="2">
        <v>227</v>
      </c>
    </row>
    <row r="33" spans="1:2" x14ac:dyDescent="0.3">
      <c r="A33" s="2">
        <v>2011</v>
      </c>
      <c r="B33" s="2">
        <v>230</v>
      </c>
    </row>
    <row r="34" spans="1:2" x14ac:dyDescent="0.3">
      <c r="A34" s="2">
        <v>2010</v>
      </c>
      <c r="B34" s="2">
        <v>225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C21:M59"/>
  <sheetViews>
    <sheetView showGridLines="0" view="pageLayout" zoomScaleNormal="100" workbookViewId="0">
      <selection activeCell="C38" sqref="C38"/>
    </sheetView>
  </sheetViews>
  <sheetFormatPr baseColWidth="10" defaultRowHeight="14.5" x14ac:dyDescent="0.35"/>
  <cols>
    <col min="5" max="5" width="7.7265625" customWidth="1"/>
    <col min="7" max="7" width="18.453125" customWidth="1"/>
    <col min="8" max="8" width="14.453125" customWidth="1"/>
  </cols>
  <sheetData>
    <row r="21" spans="6:12" x14ac:dyDescent="0.35">
      <c r="L21" t="s">
        <v>53</v>
      </c>
    </row>
    <row r="22" spans="6:12" ht="12.75" customHeight="1" x14ac:dyDescent="0.35"/>
    <row r="23" spans="6:12" ht="45" customHeight="1" x14ac:dyDescent="0.35">
      <c r="F23" s="2"/>
      <c r="G23" s="46" t="s">
        <v>0</v>
      </c>
      <c r="H23" s="46" t="s">
        <v>35</v>
      </c>
      <c r="I23" s="46" t="s">
        <v>1</v>
      </c>
      <c r="J23" s="46" t="s">
        <v>21</v>
      </c>
    </row>
    <row r="24" spans="6:12" x14ac:dyDescent="0.35">
      <c r="F24" s="36">
        <v>2023</v>
      </c>
      <c r="G24" s="44">
        <v>8213</v>
      </c>
      <c r="H24" s="14">
        <f>G24/Calendario!B21</f>
        <v>36.502222222222223</v>
      </c>
      <c r="I24" s="44">
        <v>824</v>
      </c>
      <c r="J24" s="15">
        <f t="shared" ref="J24:J29" si="0">I24/G24</f>
        <v>0.10032874710824304</v>
      </c>
    </row>
    <row r="25" spans="6:12" x14ac:dyDescent="0.35">
      <c r="F25" s="36">
        <v>2022</v>
      </c>
      <c r="G25" s="44">
        <v>6703</v>
      </c>
      <c r="H25" s="14">
        <f>G25/Calendario!B22</f>
        <v>29.924107142857142</v>
      </c>
      <c r="I25" s="44">
        <v>545</v>
      </c>
      <c r="J25" s="15">
        <f t="shared" si="0"/>
        <v>8.1306877517529463E-2</v>
      </c>
    </row>
    <row r="26" spans="6:12" x14ac:dyDescent="0.35">
      <c r="F26" s="36">
        <v>2021</v>
      </c>
      <c r="G26" s="44">
        <v>6014</v>
      </c>
      <c r="H26" s="14">
        <f>G26/Calendario!B23</f>
        <v>26.848214285714285</v>
      </c>
      <c r="I26" s="44">
        <v>303</v>
      </c>
      <c r="J26" s="15">
        <f t="shared" si="0"/>
        <v>5.0382440971067512E-2</v>
      </c>
    </row>
    <row r="27" spans="6:12" x14ac:dyDescent="0.35">
      <c r="F27" s="36">
        <v>2020</v>
      </c>
      <c r="G27" s="44">
        <v>4677</v>
      </c>
      <c r="H27" s="14">
        <f>G27/Calendario!B24</f>
        <v>32.706293706293707</v>
      </c>
      <c r="I27" s="44">
        <v>230</v>
      </c>
      <c r="J27" s="15">
        <f t="shared" si="0"/>
        <v>4.9176822749625829E-2</v>
      </c>
    </row>
    <row r="28" spans="6:12" x14ac:dyDescent="0.35">
      <c r="F28" s="36">
        <v>2019</v>
      </c>
      <c r="G28" s="44">
        <v>9273</v>
      </c>
      <c r="H28" s="14">
        <f>G28/Calendario!B25</f>
        <v>41.030973451327434</v>
      </c>
      <c r="I28" s="44">
        <v>1000</v>
      </c>
      <c r="J28" s="15">
        <f t="shared" si="0"/>
        <v>0.10783996549121104</v>
      </c>
    </row>
    <row r="29" spans="6:12" ht="15" customHeight="1" x14ac:dyDescent="0.35">
      <c r="F29" s="36">
        <v>2018</v>
      </c>
      <c r="G29" s="44">
        <v>8448</v>
      </c>
      <c r="H29" s="14">
        <f>G29/Calendario!B26</f>
        <v>37.215859030837002</v>
      </c>
      <c r="I29" s="44">
        <v>2206</v>
      </c>
      <c r="J29" s="15">
        <f t="shared" si="0"/>
        <v>0.26112689393939392</v>
      </c>
    </row>
    <row r="30" spans="6:12" ht="15" customHeight="1" x14ac:dyDescent="0.35">
      <c r="F30" s="36">
        <v>2017</v>
      </c>
      <c r="G30" s="44">
        <v>7790</v>
      </c>
      <c r="H30" s="14">
        <f>G30/Calendario!B27</f>
        <v>35.409090909090907</v>
      </c>
      <c r="I30" s="44">
        <v>2280</v>
      </c>
      <c r="J30" s="15">
        <f t="shared" ref="J30:J37" si="1">I30/G30</f>
        <v>0.29268292682926828</v>
      </c>
    </row>
    <row r="31" spans="6:12" x14ac:dyDescent="0.35">
      <c r="F31" s="36">
        <v>2016</v>
      </c>
      <c r="G31" s="44">
        <v>7473</v>
      </c>
      <c r="H31" s="14">
        <f>G31/Calendario!B28</f>
        <v>33.511210762331835</v>
      </c>
      <c r="I31" s="44">
        <v>1947</v>
      </c>
      <c r="J31" s="15">
        <f t="shared" si="1"/>
        <v>0.26053793657165797</v>
      </c>
    </row>
    <row r="32" spans="6:12" x14ac:dyDescent="0.35">
      <c r="F32" s="36">
        <v>2015</v>
      </c>
      <c r="G32" s="44">
        <v>7009</v>
      </c>
      <c r="H32" s="14">
        <f>G32/Calendario!B29</f>
        <v>31.15111111111111</v>
      </c>
      <c r="I32" s="44">
        <v>2503</v>
      </c>
      <c r="J32" s="15">
        <f t="shared" si="1"/>
        <v>0.35711228420602081</v>
      </c>
    </row>
    <row r="33" spans="3:13" x14ac:dyDescent="0.35">
      <c r="F33" s="10">
        <v>2014</v>
      </c>
      <c r="G33" s="44">
        <v>6161</v>
      </c>
      <c r="H33" s="14">
        <f>G33/Calendario!B30</f>
        <v>27.504464285714285</v>
      </c>
      <c r="I33" s="44">
        <v>2531</v>
      </c>
      <c r="J33" s="15">
        <f t="shared" si="1"/>
        <v>0.41080993345236161</v>
      </c>
    </row>
    <row r="34" spans="3:13" x14ac:dyDescent="0.35">
      <c r="F34" s="10">
        <v>2013</v>
      </c>
      <c r="G34" s="11">
        <v>4572</v>
      </c>
      <c r="H34" s="14">
        <f>G34/Calendario!B31</f>
        <v>20.23008849557522</v>
      </c>
      <c r="I34" s="11">
        <v>1156</v>
      </c>
      <c r="J34" s="15">
        <f t="shared" si="1"/>
        <v>0.25284339457567806</v>
      </c>
    </row>
    <row r="35" spans="3:13" x14ac:dyDescent="0.35">
      <c r="F35" s="10">
        <v>2012</v>
      </c>
      <c r="G35" s="11">
        <v>3951</v>
      </c>
      <c r="H35" s="14">
        <f>G35/Calendario!B32</f>
        <v>17.405286343612335</v>
      </c>
      <c r="I35" s="11">
        <v>1198</v>
      </c>
      <c r="J35" s="15">
        <f t="shared" si="1"/>
        <v>0.30321437610731461</v>
      </c>
    </row>
    <row r="36" spans="3:13" x14ac:dyDescent="0.35">
      <c r="F36" s="10">
        <v>2011</v>
      </c>
      <c r="G36" s="11">
        <v>3060</v>
      </c>
      <c r="H36" s="14">
        <f>G36/Calendario!B33</f>
        <v>13.304347826086957</v>
      </c>
      <c r="I36" s="11">
        <v>839</v>
      </c>
      <c r="J36" s="15">
        <f t="shared" si="1"/>
        <v>0.27418300653594774</v>
      </c>
      <c r="M36" s="22"/>
    </row>
    <row r="37" spans="3:13" x14ac:dyDescent="0.35">
      <c r="F37" s="10">
        <v>2010</v>
      </c>
      <c r="G37" s="11">
        <v>2952</v>
      </c>
      <c r="H37" s="14">
        <f>G37/Calendario!B34</f>
        <v>13.12</v>
      </c>
      <c r="I37" s="11">
        <v>904</v>
      </c>
      <c r="J37" s="15">
        <f t="shared" si="1"/>
        <v>0.30623306233062331</v>
      </c>
    </row>
    <row r="38" spans="3:13" s="19" customFormat="1" ht="15.75" customHeight="1" x14ac:dyDescent="0.35">
      <c r="C38" s="18" t="s">
        <v>20</v>
      </c>
      <c r="D38" s="18"/>
      <c r="E38" s="18"/>
      <c r="F38" s="18"/>
      <c r="H38" s="20"/>
      <c r="I38" s="20" t="s">
        <v>53</v>
      </c>
    </row>
    <row r="39" spans="3:13" x14ac:dyDescent="0.35">
      <c r="D39" s="18"/>
      <c r="E39" s="18"/>
      <c r="F39" s="18"/>
      <c r="G39" s="19"/>
      <c r="H39" s="18"/>
      <c r="I39" s="18"/>
      <c r="J39" s="19"/>
      <c r="K39" s="19"/>
      <c r="L39" s="19"/>
      <c r="M39" s="19"/>
    </row>
    <row r="40" spans="3:13" x14ac:dyDescent="0.35">
      <c r="E40" s="1"/>
      <c r="F40" s="1"/>
      <c r="G40" s="1"/>
      <c r="H40" s="1"/>
      <c r="I40" s="1"/>
    </row>
    <row r="41" spans="3:13" x14ac:dyDescent="0.35">
      <c r="E41" s="1"/>
      <c r="F41" s="1"/>
      <c r="G41" s="1"/>
      <c r="H41" s="1"/>
      <c r="I41" s="1"/>
    </row>
    <row r="42" spans="3:13" x14ac:dyDescent="0.35">
      <c r="E42" s="1"/>
      <c r="F42" s="1"/>
      <c r="G42" s="1"/>
      <c r="H42" s="1"/>
      <c r="I42" s="1"/>
    </row>
    <row r="43" spans="3:13" x14ac:dyDescent="0.35">
      <c r="E43" s="1"/>
      <c r="F43" s="1"/>
      <c r="G43" s="1"/>
      <c r="H43" s="1"/>
      <c r="I43" s="1"/>
    </row>
    <row r="44" spans="3:13" x14ac:dyDescent="0.35">
      <c r="E44" s="1"/>
      <c r="F44" s="1"/>
      <c r="G44" s="1"/>
      <c r="H44" s="1"/>
      <c r="I44" s="1"/>
    </row>
    <row r="45" spans="3:13" x14ac:dyDescent="0.35">
      <c r="E45" s="58"/>
      <c r="F45" s="59" t="s">
        <v>35</v>
      </c>
      <c r="G45" s="2"/>
      <c r="H45" s="2"/>
      <c r="I45" s="1"/>
    </row>
    <row r="46" spans="3:13" x14ac:dyDescent="0.35">
      <c r="E46" s="58">
        <v>2010</v>
      </c>
      <c r="F46" s="60">
        <v>13.12</v>
      </c>
      <c r="G46" s="3"/>
      <c r="H46" s="3"/>
      <c r="I46" s="1"/>
    </row>
    <row r="47" spans="3:13" x14ac:dyDescent="0.35">
      <c r="E47" s="58">
        <v>2011</v>
      </c>
      <c r="F47" s="60">
        <v>13.304347826086957</v>
      </c>
      <c r="G47" s="3"/>
      <c r="H47" s="3"/>
      <c r="I47" s="1"/>
    </row>
    <row r="48" spans="3:13" x14ac:dyDescent="0.35">
      <c r="E48" s="58">
        <v>2012</v>
      </c>
      <c r="F48" s="60">
        <v>17.405286343612335</v>
      </c>
      <c r="G48" s="3"/>
      <c r="H48" s="3"/>
      <c r="I48" s="1"/>
    </row>
    <row r="49" spans="5:9" x14ac:dyDescent="0.35">
      <c r="E49" s="58">
        <v>2013</v>
      </c>
      <c r="F49" s="60">
        <f>H34</f>
        <v>20.23008849557522</v>
      </c>
      <c r="G49" s="3"/>
      <c r="H49" s="3"/>
      <c r="I49" s="1"/>
    </row>
    <row r="50" spans="5:9" x14ac:dyDescent="0.35">
      <c r="E50" s="58">
        <v>2014</v>
      </c>
      <c r="F50" s="60">
        <f>H33</f>
        <v>27.504464285714285</v>
      </c>
    </row>
    <row r="51" spans="5:9" x14ac:dyDescent="0.35">
      <c r="E51" s="58">
        <v>2015</v>
      </c>
      <c r="F51" s="60">
        <f>H32</f>
        <v>31.15111111111111</v>
      </c>
    </row>
    <row r="52" spans="5:9" x14ac:dyDescent="0.35">
      <c r="E52" s="58">
        <v>2016</v>
      </c>
      <c r="F52" s="61">
        <f>H31</f>
        <v>33.511210762331835</v>
      </c>
      <c r="G52" s="40"/>
    </row>
    <row r="53" spans="5:9" x14ac:dyDescent="0.35">
      <c r="E53" s="58">
        <v>2017</v>
      </c>
      <c r="F53" s="61">
        <f>H30</f>
        <v>35.409090909090907</v>
      </c>
    </row>
    <row r="54" spans="5:9" x14ac:dyDescent="0.35">
      <c r="E54" s="58">
        <v>2018</v>
      </c>
      <c r="F54" s="61">
        <f>H29</f>
        <v>37.215859030837002</v>
      </c>
    </row>
    <row r="55" spans="5:9" x14ac:dyDescent="0.35">
      <c r="E55" s="58">
        <v>2019</v>
      </c>
      <c r="F55" s="61">
        <f>H28</f>
        <v>41.030973451327434</v>
      </c>
    </row>
    <row r="56" spans="5:9" x14ac:dyDescent="0.35">
      <c r="E56" s="58">
        <v>2020</v>
      </c>
      <c r="F56" s="61">
        <f>H27</f>
        <v>32.706293706293707</v>
      </c>
    </row>
    <row r="57" spans="5:9" x14ac:dyDescent="0.35">
      <c r="E57" s="58">
        <v>2021</v>
      </c>
      <c r="F57" s="61">
        <f>H26</f>
        <v>26.848214285714285</v>
      </c>
    </row>
    <row r="58" spans="5:9" x14ac:dyDescent="0.35">
      <c r="E58" s="58">
        <v>2022</v>
      </c>
      <c r="F58" s="61">
        <f>H25</f>
        <v>29.924107142857142</v>
      </c>
    </row>
    <row r="59" spans="5:9" x14ac:dyDescent="0.35">
      <c r="E59" s="58">
        <v>2023</v>
      </c>
      <c r="F59" s="61">
        <f>H24</f>
        <v>36.502222222222223</v>
      </c>
    </row>
  </sheetData>
  <printOptions horizontalCentered="1" verticalCentered="1"/>
  <pageMargins left="0.70866141732283472" right="0.70866141732283472" top="0.74803149606299213" bottom="0.39370078740157483" header="0.31496062992125984" footer="0.31496062992125984"/>
  <pageSetup paperSize="5" scale="87" orientation="landscape" r:id="rId1"/>
  <headerFooter>
    <oddHeader>&amp;C&amp;"Verdana,Normal"&amp;10Suprema Corte de Justicia de la Nación
Secretaría General de Acuerdos
Estadística Judicial</oddHeader>
  </headerFooter>
  <ignoredErrors>
    <ignoredError sqref="J27"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23:S57"/>
  <sheetViews>
    <sheetView showGridLines="0" view="pageLayout" zoomScaleNormal="100" workbookViewId="0">
      <selection activeCell="C39" sqref="C39"/>
    </sheetView>
  </sheetViews>
  <sheetFormatPr baseColWidth="10" defaultRowHeight="14.5" x14ac:dyDescent="0.35"/>
  <cols>
    <col min="5" max="5" width="7.7265625" customWidth="1"/>
    <col min="7" max="7" width="18.453125" customWidth="1"/>
  </cols>
  <sheetData>
    <row r="23" spans="5:9" ht="40.5" x14ac:dyDescent="0.35">
      <c r="E23" s="2"/>
      <c r="F23" s="46" t="s">
        <v>0</v>
      </c>
      <c r="G23" s="46" t="s">
        <v>35</v>
      </c>
      <c r="H23" s="46" t="s">
        <v>1</v>
      </c>
      <c r="I23" s="46" t="s">
        <v>21</v>
      </c>
    </row>
    <row r="24" spans="5:9" x14ac:dyDescent="0.35">
      <c r="E24" s="36">
        <v>2023</v>
      </c>
      <c r="F24" s="44">
        <v>996</v>
      </c>
      <c r="G24" s="14">
        <f>F24/Calendario!B21</f>
        <v>4.4266666666666667</v>
      </c>
      <c r="H24" s="37">
        <v>557</v>
      </c>
      <c r="I24" s="15">
        <f t="shared" ref="I24:I29" si="0">H24/F24</f>
        <v>0.55923694779116462</v>
      </c>
    </row>
    <row r="25" spans="5:9" x14ac:dyDescent="0.35">
      <c r="E25" s="36">
        <v>2022</v>
      </c>
      <c r="F25" s="44">
        <v>692</v>
      </c>
      <c r="G25" s="14">
        <f>F25/Calendario!B22</f>
        <v>3.0892857142857144</v>
      </c>
      <c r="H25" s="37">
        <v>337</v>
      </c>
      <c r="I25" s="15">
        <f t="shared" si="0"/>
        <v>0.48699421965317918</v>
      </c>
    </row>
    <row r="26" spans="5:9" x14ac:dyDescent="0.35">
      <c r="E26" s="36">
        <v>2021</v>
      </c>
      <c r="F26" s="44">
        <v>560</v>
      </c>
      <c r="G26" s="14">
        <f>F26/Calendario!B23</f>
        <v>2.5</v>
      </c>
      <c r="H26" s="37">
        <v>348</v>
      </c>
      <c r="I26" s="15">
        <f t="shared" si="0"/>
        <v>0.62142857142857144</v>
      </c>
    </row>
    <row r="27" spans="5:9" x14ac:dyDescent="0.35">
      <c r="E27" s="36">
        <v>2020</v>
      </c>
      <c r="F27" s="44">
        <v>649</v>
      </c>
      <c r="G27" s="14">
        <f>F27/Calendario!B24</f>
        <v>4.5384615384615383</v>
      </c>
      <c r="H27" s="37">
        <v>350</v>
      </c>
      <c r="I27" s="15">
        <f t="shared" si="0"/>
        <v>0.53929121725731899</v>
      </c>
    </row>
    <row r="28" spans="5:9" x14ac:dyDescent="0.35">
      <c r="E28" s="36">
        <v>2019</v>
      </c>
      <c r="F28" s="44">
        <v>1156</v>
      </c>
      <c r="G28" s="14">
        <f>F28/Calendario!B25</f>
        <v>5.115044247787611</v>
      </c>
      <c r="H28" s="37">
        <v>503</v>
      </c>
      <c r="I28" s="15">
        <f t="shared" si="0"/>
        <v>0.43512110726643599</v>
      </c>
    </row>
    <row r="29" spans="5:9" x14ac:dyDescent="0.35">
      <c r="E29" s="36">
        <v>2018</v>
      </c>
      <c r="F29" s="44">
        <v>1133</v>
      </c>
      <c r="G29" s="14">
        <f>F29/Calendario!B26</f>
        <v>4.9911894273127757</v>
      </c>
      <c r="H29" s="37">
        <v>753</v>
      </c>
      <c r="I29" s="15">
        <f t="shared" si="0"/>
        <v>0.66460723742277139</v>
      </c>
    </row>
    <row r="30" spans="5:9" x14ac:dyDescent="0.35">
      <c r="E30" s="36">
        <v>2017</v>
      </c>
      <c r="F30" s="44">
        <v>1368</v>
      </c>
      <c r="G30" s="14">
        <f>F30/Calendario!B27</f>
        <v>6.2181818181818178</v>
      </c>
      <c r="H30" s="37">
        <v>771</v>
      </c>
      <c r="I30" s="15">
        <f t="shared" ref="I30:I37" si="1">H30/F30</f>
        <v>0.56359649122807021</v>
      </c>
    </row>
    <row r="31" spans="5:9" x14ac:dyDescent="0.35">
      <c r="E31" s="36">
        <v>2016</v>
      </c>
      <c r="F31" s="44">
        <v>1265</v>
      </c>
      <c r="G31" s="14">
        <f>F31/Calendario!B28</f>
        <v>5.6726457399103136</v>
      </c>
      <c r="H31" s="37">
        <v>605</v>
      </c>
      <c r="I31" s="15">
        <f t="shared" si="1"/>
        <v>0.47826086956521741</v>
      </c>
    </row>
    <row r="32" spans="5:9" x14ac:dyDescent="0.35">
      <c r="E32" s="36">
        <v>2015</v>
      </c>
      <c r="F32" s="44">
        <v>1522</v>
      </c>
      <c r="G32" s="14">
        <f>F32/Calendario!B29</f>
        <v>6.764444444444444</v>
      </c>
      <c r="H32" s="37">
        <v>531</v>
      </c>
      <c r="I32" s="15">
        <f t="shared" si="1"/>
        <v>0.34888304862023656</v>
      </c>
    </row>
    <row r="33" spans="1:19" x14ac:dyDescent="0.35">
      <c r="E33" s="10">
        <v>2014</v>
      </c>
      <c r="F33" s="37">
        <v>964</v>
      </c>
      <c r="G33" s="14">
        <f>F33/Calendario!B30</f>
        <v>4.3035714285714288</v>
      </c>
      <c r="H33" s="37">
        <v>506</v>
      </c>
      <c r="I33" s="15">
        <f t="shared" si="1"/>
        <v>0.524896265560166</v>
      </c>
      <c r="Q33" s="1"/>
      <c r="R33" s="2"/>
      <c r="S33" s="2"/>
    </row>
    <row r="34" spans="1:19" x14ac:dyDescent="0.35">
      <c r="A34" s="1"/>
      <c r="B34" s="1"/>
      <c r="E34" s="10">
        <v>2013</v>
      </c>
      <c r="F34" s="11">
        <v>679</v>
      </c>
      <c r="G34" s="14">
        <f>F34/Calendario!B31</f>
        <v>3.0044247787610621</v>
      </c>
      <c r="H34" s="11">
        <v>424</v>
      </c>
      <c r="I34" s="15">
        <f t="shared" si="1"/>
        <v>0.62444771723122239</v>
      </c>
      <c r="L34" s="22"/>
      <c r="Q34" s="1"/>
      <c r="R34" s="3"/>
      <c r="S34" s="2"/>
    </row>
    <row r="35" spans="1:19" x14ac:dyDescent="0.35">
      <c r="A35" s="1"/>
      <c r="B35" s="1"/>
      <c r="E35" s="10">
        <v>2012</v>
      </c>
      <c r="F35" s="11">
        <v>777</v>
      </c>
      <c r="G35" s="14">
        <f>F35/Calendario!B32</f>
        <v>3.4229074889867843</v>
      </c>
      <c r="H35" s="11">
        <v>523</v>
      </c>
      <c r="I35" s="15">
        <f t="shared" si="1"/>
        <v>0.67310167310167313</v>
      </c>
      <c r="Q35" s="1"/>
      <c r="R35" s="3"/>
      <c r="S35" s="2"/>
    </row>
    <row r="36" spans="1:19" x14ac:dyDescent="0.35">
      <c r="A36" s="1"/>
      <c r="B36" s="1"/>
      <c r="E36" s="10">
        <v>2011</v>
      </c>
      <c r="F36" s="11">
        <v>883</v>
      </c>
      <c r="G36" s="14">
        <f>F36/Calendario!B33</f>
        <v>3.8391304347826085</v>
      </c>
      <c r="H36" s="11">
        <v>551</v>
      </c>
      <c r="I36" s="15">
        <f t="shared" si="1"/>
        <v>0.62400906002265011</v>
      </c>
      <c r="Q36" s="1"/>
      <c r="R36" s="3"/>
      <c r="S36" s="2"/>
    </row>
    <row r="37" spans="1:19" x14ac:dyDescent="0.35">
      <c r="A37" s="1"/>
      <c r="B37" s="1"/>
      <c r="E37" s="10">
        <v>2010</v>
      </c>
      <c r="F37" s="11">
        <v>1031</v>
      </c>
      <c r="G37" s="14">
        <f>F37/Calendario!B34</f>
        <v>4.5822222222222226</v>
      </c>
      <c r="H37" s="11">
        <v>691</v>
      </c>
      <c r="I37" s="15">
        <f t="shared" si="1"/>
        <v>0.67022308438409306</v>
      </c>
      <c r="Q37" s="1"/>
      <c r="R37" s="3"/>
      <c r="S37" s="2"/>
    </row>
    <row r="38" spans="1:19" s="19" customFormat="1" ht="8.25" customHeight="1" x14ac:dyDescent="0.35">
      <c r="A38" s="18"/>
      <c r="B38" s="18"/>
      <c r="C38" s="18"/>
      <c r="H38" s="19" t="s">
        <v>53</v>
      </c>
    </row>
    <row r="39" spans="1:19" x14ac:dyDescent="0.35">
      <c r="B39" s="1"/>
      <c r="C39" s="18" t="s">
        <v>20</v>
      </c>
      <c r="D39" s="19"/>
      <c r="E39" s="19"/>
      <c r="F39" s="19"/>
      <c r="G39" s="19"/>
      <c r="H39" s="19"/>
      <c r="I39" s="19"/>
      <c r="J39" s="19"/>
      <c r="K39" s="19"/>
    </row>
    <row r="40" spans="1:19" x14ac:dyDescent="0.35">
      <c r="B40" s="1"/>
      <c r="C40" s="1"/>
      <c r="D40" s="1"/>
      <c r="E40" s="1"/>
      <c r="F40" s="1"/>
      <c r="G40" s="1"/>
    </row>
    <row r="41" spans="1:19" x14ac:dyDescent="0.35">
      <c r="A41" s="1"/>
      <c r="B41" s="1"/>
      <c r="C41" s="1"/>
      <c r="D41" s="1"/>
      <c r="E41" s="1"/>
      <c r="F41" s="1"/>
      <c r="G41" s="1"/>
    </row>
    <row r="42" spans="1:19" x14ac:dyDescent="0.35">
      <c r="A42" s="1"/>
      <c r="B42" s="1"/>
      <c r="C42" s="1"/>
      <c r="D42" s="1"/>
      <c r="E42" s="1"/>
      <c r="F42" s="1"/>
      <c r="G42" s="1"/>
    </row>
    <row r="43" spans="1:19" ht="40.5" x14ac:dyDescent="0.35">
      <c r="A43" s="1"/>
      <c r="E43" s="1"/>
      <c r="F43" s="42"/>
      <c r="G43" s="62" t="s">
        <v>35</v>
      </c>
    </row>
    <row r="44" spans="1:19" x14ac:dyDescent="0.35">
      <c r="A44" s="1"/>
      <c r="E44" s="1"/>
      <c r="F44" s="42">
        <v>2010</v>
      </c>
      <c r="G44" s="60">
        <v>4.5822222222222226</v>
      </c>
    </row>
    <row r="45" spans="1:19" x14ac:dyDescent="0.35">
      <c r="A45" s="1"/>
      <c r="E45" s="1"/>
      <c r="F45" s="42">
        <v>2011</v>
      </c>
      <c r="G45" s="60">
        <v>3.8391304347826085</v>
      </c>
    </row>
    <row r="46" spans="1:19" x14ac:dyDescent="0.35">
      <c r="A46" s="1"/>
      <c r="E46" s="1"/>
      <c r="F46" s="42">
        <v>2012</v>
      </c>
      <c r="G46" s="60">
        <v>3.4229074889867843</v>
      </c>
    </row>
    <row r="47" spans="1:19" x14ac:dyDescent="0.35">
      <c r="A47" s="1"/>
      <c r="E47" s="1"/>
      <c r="F47" s="42">
        <v>2013</v>
      </c>
      <c r="G47" s="60">
        <f>G34</f>
        <v>3.0044247787610621</v>
      </c>
    </row>
    <row r="48" spans="1:19" x14ac:dyDescent="0.35">
      <c r="F48" s="59">
        <v>2014</v>
      </c>
      <c r="G48" s="60">
        <f>G33</f>
        <v>4.3035714285714288</v>
      </c>
    </row>
    <row r="49" spans="6:7" x14ac:dyDescent="0.35">
      <c r="F49" s="59">
        <v>2015</v>
      </c>
      <c r="G49" s="60">
        <f>G32</f>
        <v>6.764444444444444</v>
      </c>
    </row>
    <row r="50" spans="6:7" x14ac:dyDescent="0.35">
      <c r="F50" s="59">
        <v>2016</v>
      </c>
      <c r="G50" s="60">
        <f>G31</f>
        <v>5.6726457399103136</v>
      </c>
    </row>
    <row r="51" spans="6:7" x14ac:dyDescent="0.35">
      <c r="F51" s="59">
        <v>2017</v>
      </c>
      <c r="G51" s="61">
        <f>G30</f>
        <v>6.2181818181818178</v>
      </c>
    </row>
    <row r="52" spans="6:7" x14ac:dyDescent="0.35">
      <c r="F52" s="59">
        <v>2018</v>
      </c>
      <c r="G52" s="61">
        <f>G29</f>
        <v>4.9911894273127757</v>
      </c>
    </row>
    <row r="53" spans="6:7" x14ac:dyDescent="0.35">
      <c r="F53" s="59">
        <v>2019</v>
      </c>
      <c r="G53" s="61">
        <f>G28</f>
        <v>5.115044247787611</v>
      </c>
    </row>
    <row r="54" spans="6:7" x14ac:dyDescent="0.35">
      <c r="F54" s="59">
        <v>2020</v>
      </c>
      <c r="G54" s="61">
        <f>G27</f>
        <v>4.5384615384615383</v>
      </c>
    </row>
    <row r="55" spans="6:7" x14ac:dyDescent="0.35">
      <c r="F55" s="59">
        <v>2021</v>
      </c>
      <c r="G55" s="61">
        <f>G26</f>
        <v>2.5</v>
      </c>
    </row>
    <row r="56" spans="6:7" x14ac:dyDescent="0.35">
      <c r="F56" s="59">
        <v>2022</v>
      </c>
      <c r="G56" s="61">
        <f>G25</f>
        <v>3.0892857142857144</v>
      </c>
    </row>
    <row r="57" spans="6:7" x14ac:dyDescent="0.35">
      <c r="F57" s="59">
        <v>2023</v>
      </c>
      <c r="G57" s="61">
        <f>G24</f>
        <v>4.4266666666666667</v>
      </c>
    </row>
  </sheetData>
  <sortState xmlns:xlrd2="http://schemas.microsoft.com/office/spreadsheetml/2017/richdata2" ref="E28:E32">
    <sortCondition descending="1" ref="E27:E31"/>
  </sortState>
  <printOptions horizontalCentered="1" verticalCentered="1"/>
  <pageMargins left="0.70866141732283472" right="0.70866141732283472" top="0.74803149606299213" bottom="0.39370078740157483" header="0.31496062992125984" footer="0.31496062992125984"/>
  <pageSetup paperSize="5" scale="87" orientation="landscape" r:id="rId1"/>
  <headerFooter>
    <oddHeader>&amp;C&amp;"Verdana,Normal"&amp;10Suprema Corte de Justicia de la Nación
Secretaría General de Acuerdos
Estadística Judicial</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22:S57"/>
  <sheetViews>
    <sheetView showGridLines="0" view="pageLayout" zoomScaleNormal="100" workbookViewId="0">
      <selection activeCell="G25" sqref="G25"/>
    </sheetView>
  </sheetViews>
  <sheetFormatPr baseColWidth="10" defaultRowHeight="14.5" x14ac:dyDescent="0.35"/>
  <cols>
    <col min="5" max="5" width="7.7265625" customWidth="1"/>
    <col min="7" max="7" width="20.81640625" customWidth="1"/>
  </cols>
  <sheetData>
    <row r="22" spans="5:19" x14ac:dyDescent="0.35">
      <c r="K22" t="s">
        <v>53</v>
      </c>
    </row>
    <row r="23" spans="5:19" ht="41.25" customHeight="1" x14ac:dyDescent="0.35">
      <c r="E23" s="2"/>
      <c r="F23" s="46" t="s">
        <v>0</v>
      </c>
      <c r="G23" s="46" t="s">
        <v>35</v>
      </c>
      <c r="H23" s="46" t="s">
        <v>1</v>
      </c>
      <c r="I23" s="46" t="s">
        <v>21</v>
      </c>
      <c r="Q23" s="2"/>
      <c r="R23" s="2"/>
      <c r="S23" s="2"/>
    </row>
    <row r="24" spans="5:19" x14ac:dyDescent="0.35">
      <c r="E24" s="36">
        <v>2023</v>
      </c>
      <c r="F24" s="37">
        <v>404</v>
      </c>
      <c r="G24" s="14">
        <f>F24/Calendario!B21</f>
        <v>1.7955555555555556</v>
      </c>
      <c r="H24" s="37">
        <v>341</v>
      </c>
      <c r="I24" s="15">
        <f t="shared" ref="I24:I29" si="0">H24/F24</f>
        <v>0.84405940594059403</v>
      </c>
      <c r="Q24" s="2"/>
      <c r="R24" s="2"/>
      <c r="S24" s="2"/>
    </row>
    <row r="25" spans="5:19" x14ac:dyDescent="0.35">
      <c r="E25" s="36">
        <v>2022</v>
      </c>
      <c r="F25" s="37">
        <v>454</v>
      </c>
      <c r="G25" s="14">
        <f>F25/Calendario!B22</f>
        <v>2.0267857142857144</v>
      </c>
      <c r="H25" s="37">
        <v>341</v>
      </c>
      <c r="I25" s="15">
        <f t="shared" si="0"/>
        <v>0.75110132158590304</v>
      </c>
      <c r="Q25" s="2"/>
      <c r="R25" s="2"/>
      <c r="S25" s="2"/>
    </row>
    <row r="26" spans="5:19" x14ac:dyDescent="0.35">
      <c r="E26" s="36">
        <v>2021</v>
      </c>
      <c r="F26" s="37">
        <v>352</v>
      </c>
      <c r="G26" s="14">
        <f>F26/Calendario!B23</f>
        <v>1.5714285714285714</v>
      </c>
      <c r="H26" s="37">
        <v>302</v>
      </c>
      <c r="I26" s="15">
        <f t="shared" si="0"/>
        <v>0.85795454545454541</v>
      </c>
      <c r="Q26" s="2"/>
      <c r="R26" s="2"/>
      <c r="S26" s="2"/>
    </row>
    <row r="27" spans="5:19" x14ac:dyDescent="0.35">
      <c r="E27" s="36">
        <v>2020</v>
      </c>
      <c r="F27" s="37">
        <v>293</v>
      </c>
      <c r="G27" s="14">
        <f>F27/Calendario!B24</f>
        <v>2.0489510489510487</v>
      </c>
      <c r="H27" s="37">
        <v>253</v>
      </c>
      <c r="I27" s="15">
        <f t="shared" si="0"/>
        <v>0.86348122866894195</v>
      </c>
      <c r="Q27" s="2"/>
      <c r="R27" s="2"/>
      <c r="S27" s="2"/>
    </row>
    <row r="28" spans="5:19" x14ac:dyDescent="0.35">
      <c r="E28" s="36">
        <v>2019</v>
      </c>
      <c r="F28" s="37">
        <v>561</v>
      </c>
      <c r="G28" s="14">
        <f>F28/Calendario!B25</f>
        <v>2.4823008849557522</v>
      </c>
      <c r="H28" s="37">
        <v>486</v>
      </c>
      <c r="I28" s="15">
        <f t="shared" si="0"/>
        <v>0.86631016042780751</v>
      </c>
      <c r="Q28" s="2"/>
      <c r="R28" s="2"/>
      <c r="S28" s="2"/>
    </row>
    <row r="29" spans="5:19" ht="15" customHeight="1" x14ac:dyDescent="0.35">
      <c r="E29" s="36">
        <v>2018</v>
      </c>
      <c r="F29" s="37">
        <v>476</v>
      </c>
      <c r="G29" s="14">
        <f>F29/Calendario!B26</f>
        <v>2.0969162995594712</v>
      </c>
      <c r="H29" s="37">
        <v>373</v>
      </c>
      <c r="I29" s="15">
        <f t="shared" si="0"/>
        <v>0.78361344537815125</v>
      </c>
      <c r="Q29" s="2"/>
      <c r="R29" s="2"/>
      <c r="S29" s="2"/>
    </row>
    <row r="30" spans="5:19" ht="15" customHeight="1" x14ac:dyDescent="0.35">
      <c r="E30" s="36">
        <v>2017</v>
      </c>
      <c r="F30" s="37">
        <v>428</v>
      </c>
      <c r="G30" s="14">
        <f>F30/Calendario!B27</f>
        <v>1.9454545454545455</v>
      </c>
      <c r="H30" s="37">
        <v>427</v>
      </c>
      <c r="I30" s="15">
        <f t="shared" ref="I30:I37" si="1">H30/F30</f>
        <v>0.99766355140186913</v>
      </c>
      <c r="Q30" s="2"/>
      <c r="R30" s="2"/>
      <c r="S30" s="2"/>
    </row>
    <row r="31" spans="5:19" x14ac:dyDescent="0.35">
      <c r="E31" s="36">
        <v>2016</v>
      </c>
      <c r="F31" s="37">
        <v>451</v>
      </c>
      <c r="G31" s="14">
        <f>F31/Calendario!B28</f>
        <v>2.022421524663677</v>
      </c>
      <c r="H31" s="37">
        <v>377</v>
      </c>
      <c r="I31" s="15">
        <f t="shared" si="1"/>
        <v>0.83592017738359203</v>
      </c>
      <c r="Q31" s="2"/>
      <c r="R31" s="2"/>
      <c r="S31" s="2"/>
    </row>
    <row r="32" spans="5:19" x14ac:dyDescent="0.35">
      <c r="E32" s="36">
        <v>2015</v>
      </c>
      <c r="F32" s="37">
        <v>367</v>
      </c>
      <c r="G32" s="14">
        <f>F32/Calendario!B29</f>
        <v>1.6311111111111112</v>
      </c>
      <c r="H32" s="37">
        <v>315</v>
      </c>
      <c r="I32" s="15">
        <f t="shared" si="1"/>
        <v>0.85831062670299729</v>
      </c>
      <c r="Q32" s="2"/>
      <c r="R32" s="2"/>
      <c r="S32" s="2"/>
    </row>
    <row r="33" spans="2:19" x14ac:dyDescent="0.35">
      <c r="E33" s="10">
        <v>2014</v>
      </c>
      <c r="F33" s="37">
        <v>426</v>
      </c>
      <c r="G33" s="14">
        <f>F33/Calendario!B30</f>
        <v>1.9017857142857142</v>
      </c>
      <c r="H33" s="37">
        <v>378</v>
      </c>
      <c r="I33" s="15">
        <f t="shared" si="1"/>
        <v>0.88732394366197187</v>
      </c>
      <c r="Q33" s="1"/>
      <c r="R33" s="3"/>
      <c r="S33" s="2"/>
    </row>
    <row r="34" spans="2:19" x14ac:dyDescent="0.35">
      <c r="E34" s="10">
        <v>2013</v>
      </c>
      <c r="F34" s="11">
        <v>501</v>
      </c>
      <c r="G34" s="14">
        <f>F34/Calendario!B31</f>
        <v>2.2168141592920354</v>
      </c>
      <c r="H34" s="11">
        <v>422</v>
      </c>
      <c r="I34" s="15">
        <f t="shared" si="1"/>
        <v>0.8423153692614771</v>
      </c>
      <c r="Q34" s="1"/>
      <c r="R34" s="3"/>
      <c r="S34" s="2"/>
    </row>
    <row r="35" spans="2:19" x14ac:dyDescent="0.35">
      <c r="E35" s="10">
        <v>2012</v>
      </c>
      <c r="F35" s="11">
        <v>570</v>
      </c>
      <c r="G35" s="14">
        <f>F35/Calendario!B32</f>
        <v>2.5110132158590308</v>
      </c>
      <c r="H35" s="11">
        <v>550</v>
      </c>
      <c r="I35" s="15">
        <f t="shared" si="1"/>
        <v>0.96491228070175439</v>
      </c>
      <c r="L35" s="22"/>
      <c r="Q35" s="1"/>
      <c r="R35" s="3"/>
      <c r="S35" s="2"/>
    </row>
    <row r="36" spans="2:19" x14ac:dyDescent="0.35">
      <c r="E36" s="10">
        <v>2011</v>
      </c>
      <c r="F36" s="11">
        <v>521</v>
      </c>
      <c r="G36" s="14">
        <f>F36/Calendario!B33</f>
        <v>2.2652173913043478</v>
      </c>
      <c r="H36" s="11">
        <v>500</v>
      </c>
      <c r="I36" s="15">
        <f t="shared" si="1"/>
        <v>0.95969289827255277</v>
      </c>
      <c r="Q36" s="1"/>
      <c r="R36" s="3"/>
      <c r="S36" s="2"/>
    </row>
    <row r="37" spans="2:19" x14ac:dyDescent="0.35">
      <c r="E37" s="10">
        <v>2010</v>
      </c>
      <c r="F37" s="11">
        <v>454</v>
      </c>
      <c r="G37" s="14">
        <f>F37/Calendario!B34</f>
        <v>2.0177777777777779</v>
      </c>
      <c r="H37" s="11">
        <v>443</v>
      </c>
      <c r="I37" s="15">
        <f t="shared" si="1"/>
        <v>0.97577092511013219</v>
      </c>
      <c r="Q37" s="1"/>
      <c r="R37" s="3"/>
      <c r="S37" s="2"/>
    </row>
    <row r="38" spans="2:19" s="19" customFormat="1" ht="18" customHeight="1" x14ac:dyDescent="0.35">
      <c r="B38" s="18"/>
      <c r="C38" s="18" t="s">
        <v>20</v>
      </c>
      <c r="E38" s="18"/>
      <c r="F38" s="18"/>
      <c r="G38" s="18"/>
      <c r="H38" s="18" t="s">
        <v>53</v>
      </c>
      <c r="I38" s="18"/>
    </row>
    <row r="39" spans="2:19" x14ac:dyDescent="0.35">
      <c r="C39" s="18"/>
      <c r="D39" s="19"/>
      <c r="E39" s="18"/>
      <c r="F39" s="18"/>
      <c r="G39" s="18"/>
      <c r="H39" s="18"/>
      <c r="I39" s="18"/>
      <c r="J39" s="19"/>
      <c r="K39" s="19"/>
      <c r="L39" s="19"/>
    </row>
    <row r="40" spans="2:19" ht="40.5" x14ac:dyDescent="0.35">
      <c r="E40" s="1"/>
      <c r="F40" s="42"/>
      <c r="G40" s="62" t="s">
        <v>35</v>
      </c>
      <c r="H40" s="1"/>
      <c r="I40" s="1"/>
    </row>
    <row r="41" spans="2:19" x14ac:dyDescent="0.35">
      <c r="E41" s="1"/>
      <c r="F41" s="42">
        <v>2010</v>
      </c>
      <c r="G41" s="60">
        <v>2.0177777777777779</v>
      </c>
      <c r="I41" s="1"/>
    </row>
    <row r="42" spans="2:19" x14ac:dyDescent="0.35">
      <c r="E42" s="1"/>
      <c r="F42" s="42">
        <v>2011</v>
      </c>
      <c r="G42" s="60">
        <v>2.2652173913043501</v>
      </c>
      <c r="I42" s="1"/>
    </row>
    <row r="43" spans="2:19" x14ac:dyDescent="0.35">
      <c r="E43" s="1"/>
      <c r="F43" s="42">
        <v>2012</v>
      </c>
      <c r="G43" s="60">
        <v>2.5110132158590308</v>
      </c>
      <c r="I43" s="1"/>
    </row>
    <row r="44" spans="2:19" x14ac:dyDescent="0.35">
      <c r="E44" s="1"/>
      <c r="F44" s="42">
        <v>2013</v>
      </c>
      <c r="G44" s="60">
        <f>G34</f>
        <v>2.2168141592920354</v>
      </c>
      <c r="I44" s="1"/>
    </row>
    <row r="45" spans="2:19" x14ac:dyDescent="0.35">
      <c r="E45" s="1"/>
      <c r="F45" s="59">
        <v>2014</v>
      </c>
      <c r="G45" s="60">
        <f>G33</f>
        <v>1.9017857142857142</v>
      </c>
      <c r="I45" s="1"/>
    </row>
    <row r="46" spans="2:19" x14ac:dyDescent="0.35">
      <c r="F46" s="59">
        <v>2015</v>
      </c>
      <c r="G46" s="60">
        <f>G32</f>
        <v>1.6311111111111112</v>
      </c>
    </row>
    <row r="47" spans="2:19" x14ac:dyDescent="0.35">
      <c r="F47" s="59">
        <v>2016</v>
      </c>
      <c r="G47" s="60">
        <f>G31</f>
        <v>2.022421524663677</v>
      </c>
    </row>
    <row r="48" spans="2:19" x14ac:dyDescent="0.35">
      <c r="F48" s="59">
        <v>2017</v>
      </c>
      <c r="G48" s="61">
        <f>G30</f>
        <v>1.9454545454545455</v>
      </c>
    </row>
    <row r="49" spans="6:7" x14ac:dyDescent="0.35">
      <c r="F49" s="59">
        <v>2018</v>
      </c>
      <c r="G49" s="61">
        <f>G29</f>
        <v>2.0969162995594712</v>
      </c>
    </row>
    <row r="50" spans="6:7" x14ac:dyDescent="0.35">
      <c r="F50" s="59">
        <v>2019</v>
      </c>
      <c r="G50" s="61">
        <f>G28</f>
        <v>2.4823008849557522</v>
      </c>
    </row>
    <row r="51" spans="6:7" x14ac:dyDescent="0.35">
      <c r="F51" s="59">
        <v>2020</v>
      </c>
      <c r="G51" s="61">
        <f>G27</f>
        <v>2.0489510489510487</v>
      </c>
    </row>
    <row r="52" spans="6:7" x14ac:dyDescent="0.35">
      <c r="F52" s="59">
        <v>2021</v>
      </c>
      <c r="G52" s="61">
        <f>G26</f>
        <v>1.5714285714285714</v>
      </c>
    </row>
    <row r="53" spans="6:7" x14ac:dyDescent="0.35">
      <c r="F53" s="59">
        <v>2022</v>
      </c>
      <c r="G53" s="61">
        <f>G25</f>
        <v>2.0267857142857144</v>
      </c>
    </row>
    <row r="54" spans="6:7" x14ac:dyDescent="0.35">
      <c r="F54" s="59">
        <v>2023</v>
      </c>
      <c r="G54" s="61">
        <f>G24</f>
        <v>1.7955555555555556</v>
      </c>
    </row>
    <row r="55" spans="6:7" x14ac:dyDescent="0.35">
      <c r="F55" s="59"/>
      <c r="G55" s="59"/>
    </row>
    <row r="56" spans="6:7" x14ac:dyDescent="0.35">
      <c r="F56" s="59"/>
      <c r="G56" s="59"/>
    </row>
    <row r="57" spans="6:7" x14ac:dyDescent="0.35">
      <c r="F57" s="59"/>
      <c r="G57" s="59"/>
    </row>
  </sheetData>
  <printOptions horizontalCentered="1" verticalCentered="1"/>
  <pageMargins left="0.70866141732283472" right="0.70866141732283472" top="0.74803149606299213" bottom="0.39370078740157483" header="0.31496062992125984" footer="0.31496062992125984"/>
  <pageSetup paperSize="5" scale="86" orientation="landscape" r:id="rId1"/>
  <headerFooter>
    <oddHeader>&amp;C&amp;"Verdana,Normal"&amp;10Suprema Corte de Justicia de la Nación
Secretaría General de Acuerdos
Estadística Judicial</oddHeader>
  </headerFooter>
  <ignoredErrors>
    <ignoredError sqref="I27"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B20:S54"/>
  <sheetViews>
    <sheetView showGridLines="0" view="pageLayout" zoomScaleNormal="100" workbookViewId="0">
      <selection activeCell="B18" sqref="B18"/>
    </sheetView>
  </sheetViews>
  <sheetFormatPr baseColWidth="10" defaultRowHeight="14.5" x14ac:dyDescent="0.35"/>
  <cols>
    <col min="2" max="2" width="14.54296875" customWidth="1"/>
    <col min="4" max="4" width="7.7265625" customWidth="1"/>
    <col min="6" max="6" width="10.7265625" customWidth="1"/>
    <col min="7" max="7" width="18.453125" customWidth="1"/>
  </cols>
  <sheetData>
    <row r="20" spans="5:19" x14ac:dyDescent="0.35">
      <c r="K20" t="s">
        <v>53</v>
      </c>
    </row>
    <row r="22" spans="5:19" ht="42.75" customHeight="1" x14ac:dyDescent="0.35">
      <c r="E22" s="2"/>
      <c r="F22" s="46" t="s">
        <v>0</v>
      </c>
      <c r="G22" s="46" t="s">
        <v>35</v>
      </c>
      <c r="H22" s="46" t="s">
        <v>1</v>
      </c>
      <c r="I22" s="46" t="s">
        <v>21</v>
      </c>
      <c r="Q22" s="1"/>
      <c r="R22" s="2"/>
      <c r="S22" s="2"/>
    </row>
    <row r="23" spans="5:19" x14ac:dyDescent="0.35">
      <c r="E23" s="36">
        <v>2023</v>
      </c>
      <c r="F23" s="44">
        <v>36</v>
      </c>
      <c r="G23" s="14">
        <f>F23/Calendario!B21</f>
        <v>0.16</v>
      </c>
      <c r="H23" s="44">
        <v>19</v>
      </c>
      <c r="I23" s="15">
        <f t="shared" ref="I23:I28" si="0">H23/F23</f>
        <v>0.52777777777777779</v>
      </c>
      <c r="Q23" s="1"/>
      <c r="R23" s="2"/>
      <c r="S23" s="2"/>
    </row>
    <row r="24" spans="5:19" x14ac:dyDescent="0.35">
      <c r="E24" s="36">
        <v>2022</v>
      </c>
      <c r="F24" s="44">
        <v>24</v>
      </c>
      <c r="G24" s="14">
        <f>F24/Calendario!B22</f>
        <v>0.10714285714285714</v>
      </c>
      <c r="H24" s="44">
        <v>14</v>
      </c>
      <c r="I24" s="15">
        <f t="shared" si="0"/>
        <v>0.58333333333333337</v>
      </c>
      <c r="Q24" s="1"/>
      <c r="R24" s="2"/>
      <c r="S24" s="2"/>
    </row>
    <row r="25" spans="5:19" x14ac:dyDescent="0.35">
      <c r="E25" s="36">
        <v>2021</v>
      </c>
      <c r="F25" s="44">
        <v>18</v>
      </c>
      <c r="G25" s="14">
        <f>F25/Calendario!B23</f>
        <v>8.0357142857142863E-2</v>
      </c>
      <c r="H25" s="44">
        <v>13</v>
      </c>
      <c r="I25" s="15">
        <f t="shared" si="0"/>
        <v>0.72222222222222221</v>
      </c>
      <c r="Q25" s="1"/>
      <c r="R25" s="2"/>
      <c r="S25" s="2"/>
    </row>
    <row r="26" spans="5:19" x14ac:dyDescent="0.35">
      <c r="E26" s="36">
        <v>2020</v>
      </c>
      <c r="F26" s="44">
        <v>33</v>
      </c>
      <c r="G26" s="14">
        <f>F26/Calendario!B24</f>
        <v>0.23076923076923078</v>
      </c>
      <c r="H26" s="44">
        <v>12</v>
      </c>
      <c r="I26" s="15">
        <f t="shared" si="0"/>
        <v>0.36363636363636365</v>
      </c>
      <c r="Q26" s="1"/>
      <c r="R26" s="2"/>
      <c r="S26" s="2"/>
    </row>
    <row r="27" spans="5:19" x14ac:dyDescent="0.35">
      <c r="E27" s="36">
        <v>2019</v>
      </c>
      <c r="F27" s="44">
        <v>78</v>
      </c>
      <c r="G27" s="14">
        <f>F27/Calendario!B25</f>
        <v>0.34513274336283184</v>
      </c>
      <c r="H27" s="44">
        <v>23</v>
      </c>
      <c r="I27" s="15">
        <f t="shared" si="0"/>
        <v>0.29487179487179488</v>
      </c>
      <c r="Q27" s="1"/>
      <c r="R27" s="2"/>
      <c r="S27" s="2"/>
    </row>
    <row r="28" spans="5:19" ht="15" customHeight="1" x14ac:dyDescent="0.35">
      <c r="E28" s="36">
        <v>2018</v>
      </c>
      <c r="F28" s="44">
        <v>77</v>
      </c>
      <c r="G28" s="14">
        <f>F28/Calendario!B26</f>
        <v>0.33920704845814981</v>
      </c>
      <c r="H28" s="44">
        <v>132</v>
      </c>
      <c r="I28" s="15">
        <f t="shared" si="0"/>
        <v>1.7142857142857142</v>
      </c>
      <c r="Q28" s="1"/>
      <c r="R28" s="2"/>
      <c r="S28" s="2"/>
    </row>
    <row r="29" spans="5:19" ht="15" customHeight="1" x14ac:dyDescent="0.35">
      <c r="E29" s="36">
        <v>2017</v>
      </c>
      <c r="F29" s="44">
        <v>1756</v>
      </c>
      <c r="G29" s="14">
        <f>F29/Calendario!B27</f>
        <v>7.9818181818181815</v>
      </c>
      <c r="H29" s="44">
        <v>1599</v>
      </c>
      <c r="I29" s="15">
        <f t="shared" ref="I29:I36" si="1">H29/F29</f>
        <v>0.91059225512528474</v>
      </c>
      <c r="Q29" s="1"/>
      <c r="R29" s="2"/>
      <c r="S29" s="2"/>
    </row>
    <row r="30" spans="5:19" x14ac:dyDescent="0.35">
      <c r="E30" s="36">
        <v>2016</v>
      </c>
      <c r="F30" s="44">
        <v>1820</v>
      </c>
      <c r="G30" s="14">
        <f>F30/Calendario!B28</f>
        <v>8.1614349775784749</v>
      </c>
      <c r="H30" s="44">
        <v>1675</v>
      </c>
      <c r="I30" s="15">
        <f t="shared" si="1"/>
        <v>0.92032967032967028</v>
      </c>
      <c r="Q30" s="1"/>
      <c r="R30" s="2"/>
      <c r="S30" s="2"/>
    </row>
    <row r="31" spans="5:19" x14ac:dyDescent="0.35">
      <c r="E31" s="36">
        <v>2015</v>
      </c>
      <c r="F31" s="44">
        <v>1609</v>
      </c>
      <c r="G31" s="14">
        <f>F31/Calendario!B29</f>
        <v>7.1511111111111108</v>
      </c>
      <c r="H31" s="44">
        <v>1285</v>
      </c>
      <c r="I31" s="15">
        <f t="shared" si="1"/>
        <v>0.79863269111249224</v>
      </c>
      <c r="Q31" s="1"/>
      <c r="R31" s="2"/>
      <c r="S31" s="2"/>
    </row>
    <row r="32" spans="5:19" x14ac:dyDescent="0.35">
      <c r="E32" s="10">
        <v>2014</v>
      </c>
      <c r="F32" s="44">
        <v>1379</v>
      </c>
      <c r="G32" s="14">
        <f>F32/Calendario!B30</f>
        <v>6.15625</v>
      </c>
      <c r="H32" s="44">
        <v>1064</v>
      </c>
      <c r="I32" s="15">
        <f t="shared" si="1"/>
        <v>0.77157360406091369</v>
      </c>
      <c r="Q32" s="1"/>
      <c r="R32" s="3"/>
      <c r="S32" s="2"/>
    </row>
    <row r="33" spans="2:19" x14ac:dyDescent="0.35">
      <c r="E33" s="10">
        <v>2013</v>
      </c>
      <c r="F33" s="11">
        <v>1450</v>
      </c>
      <c r="G33" s="14">
        <f>F33/Calendario!B31</f>
        <v>6.4159292035398234</v>
      </c>
      <c r="H33" s="11">
        <v>1036</v>
      </c>
      <c r="I33" s="15">
        <f t="shared" si="1"/>
        <v>0.71448275862068966</v>
      </c>
      <c r="Q33" s="1"/>
      <c r="R33" s="3"/>
      <c r="S33" s="2"/>
    </row>
    <row r="34" spans="2:19" x14ac:dyDescent="0.35">
      <c r="E34" s="10">
        <v>2012</v>
      </c>
      <c r="F34" s="11">
        <v>547</v>
      </c>
      <c r="G34" s="14">
        <f>F34/Calendario!B32</f>
        <v>2.409691629955947</v>
      </c>
      <c r="H34" s="11">
        <v>430</v>
      </c>
      <c r="I34" s="15">
        <f t="shared" si="1"/>
        <v>0.78610603290676417</v>
      </c>
      <c r="L34" s="22"/>
      <c r="Q34" s="1"/>
      <c r="R34" s="3"/>
      <c r="S34" s="2"/>
    </row>
    <row r="35" spans="2:19" x14ac:dyDescent="0.35">
      <c r="E35" s="10">
        <v>2011</v>
      </c>
      <c r="F35" s="11">
        <v>509</v>
      </c>
      <c r="G35" s="14">
        <f>F35/Calendario!B33</f>
        <v>2.2130434782608694</v>
      </c>
      <c r="H35" s="11">
        <v>423</v>
      </c>
      <c r="I35" s="15">
        <f t="shared" si="1"/>
        <v>0.83104125736738699</v>
      </c>
      <c r="Q35" s="1"/>
      <c r="R35" s="3"/>
      <c r="S35" s="2"/>
    </row>
    <row r="36" spans="2:19" x14ac:dyDescent="0.35">
      <c r="E36" s="10">
        <v>2010</v>
      </c>
      <c r="F36" s="11">
        <v>467</v>
      </c>
      <c r="G36" s="14">
        <f>F36/Calendario!B34</f>
        <v>2.0755555555555554</v>
      </c>
      <c r="H36" s="11">
        <v>384</v>
      </c>
      <c r="I36" s="15">
        <f t="shared" si="1"/>
        <v>0.82226980728051391</v>
      </c>
      <c r="Q36" s="1"/>
      <c r="R36" s="3"/>
      <c r="S36" s="2"/>
    </row>
    <row r="37" spans="2:19" x14ac:dyDescent="0.35">
      <c r="B37" s="1"/>
      <c r="C37" s="1" t="s">
        <v>20</v>
      </c>
      <c r="D37" s="1"/>
      <c r="E37" s="1"/>
      <c r="F37" s="1"/>
      <c r="G37" s="1"/>
      <c r="H37" s="1" t="s">
        <v>53</v>
      </c>
    </row>
    <row r="38" spans="2:19" x14ac:dyDescent="0.35">
      <c r="C38" s="18"/>
      <c r="D38" s="16"/>
      <c r="E38" s="16"/>
      <c r="F38" s="16"/>
      <c r="G38" s="16"/>
      <c r="H38" s="16"/>
    </row>
    <row r="39" spans="2:19" x14ac:dyDescent="0.35">
      <c r="D39" s="1"/>
      <c r="E39" s="1"/>
      <c r="F39" s="1"/>
      <c r="G39" s="1"/>
      <c r="H39" s="1"/>
    </row>
    <row r="40" spans="2:19" ht="67.5" x14ac:dyDescent="0.35">
      <c r="E40" s="59"/>
      <c r="F40" s="62" t="s">
        <v>35</v>
      </c>
      <c r="G40" s="1"/>
      <c r="H40" s="1"/>
    </row>
    <row r="41" spans="2:19" x14ac:dyDescent="0.35">
      <c r="E41" s="42">
        <v>2010</v>
      </c>
      <c r="F41" s="60">
        <v>2.0755555555555554</v>
      </c>
      <c r="G41" s="1"/>
      <c r="H41" s="1"/>
    </row>
    <row r="42" spans="2:19" x14ac:dyDescent="0.35">
      <c r="E42" s="42">
        <v>2011</v>
      </c>
      <c r="F42" s="60">
        <v>2.2130434782608694</v>
      </c>
      <c r="G42" s="1"/>
      <c r="H42" s="1"/>
    </row>
    <row r="43" spans="2:19" x14ac:dyDescent="0.35">
      <c r="E43" s="42">
        <v>2012</v>
      </c>
      <c r="F43" s="60">
        <v>2.409691629955947</v>
      </c>
      <c r="G43" s="1"/>
      <c r="H43" s="1"/>
    </row>
    <row r="44" spans="2:19" x14ac:dyDescent="0.35">
      <c r="E44" s="42">
        <v>2013</v>
      </c>
      <c r="F44" s="60">
        <f>G33</f>
        <v>6.4159292035398234</v>
      </c>
      <c r="G44" s="1"/>
      <c r="H44" s="1"/>
    </row>
    <row r="45" spans="2:19" x14ac:dyDescent="0.35">
      <c r="E45" s="59">
        <v>2014</v>
      </c>
      <c r="F45" s="60">
        <f>G32</f>
        <v>6.15625</v>
      </c>
    </row>
    <row r="46" spans="2:19" x14ac:dyDescent="0.35">
      <c r="E46" s="59">
        <v>2015</v>
      </c>
      <c r="F46" s="60">
        <f>G31</f>
        <v>7.1511111111111108</v>
      </c>
    </row>
    <row r="47" spans="2:19" x14ac:dyDescent="0.35">
      <c r="E47" s="59">
        <v>2016</v>
      </c>
      <c r="F47" s="60">
        <f>G30</f>
        <v>8.1614349775784749</v>
      </c>
      <c r="G47" s="39"/>
    </row>
    <row r="48" spans="2:19" x14ac:dyDescent="0.35">
      <c r="E48" s="59">
        <v>2017</v>
      </c>
      <c r="F48" s="61">
        <f>G29</f>
        <v>7.9818181818181815</v>
      </c>
    </row>
    <row r="49" spans="5:6" x14ac:dyDescent="0.35">
      <c r="E49" s="59">
        <v>2018</v>
      </c>
      <c r="F49" s="61">
        <f>G28</f>
        <v>0.33920704845814981</v>
      </c>
    </row>
    <row r="50" spans="5:6" x14ac:dyDescent="0.35">
      <c r="E50" s="59">
        <v>2019</v>
      </c>
      <c r="F50" s="61">
        <f>G27</f>
        <v>0.34513274336283184</v>
      </c>
    </row>
    <row r="51" spans="5:6" x14ac:dyDescent="0.35">
      <c r="E51" s="59">
        <v>2020</v>
      </c>
      <c r="F51" s="61">
        <f>G26</f>
        <v>0.23076923076923078</v>
      </c>
    </row>
    <row r="52" spans="5:6" x14ac:dyDescent="0.35">
      <c r="E52" s="59">
        <v>2021</v>
      </c>
      <c r="F52" s="61">
        <f>G25</f>
        <v>8.0357142857142863E-2</v>
      </c>
    </row>
    <row r="53" spans="5:6" x14ac:dyDescent="0.35">
      <c r="E53" s="59">
        <v>2022</v>
      </c>
      <c r="F53" s="61">
        <f>G24</f>
        <v>0.10714285714285714</v>
      </c>
    </row>
    <row r="54" spans="5:6" x14ac:dyDescent="0.35">
      <c r="E54" s="59">
        <v>2023</v>
      </c>
      <c r="F54" s="61">
        <f>G23</f>
        <v>0.16</v>
      </c>
    </row>
  </sheetData>
  <printOptions horizontalCentered="1" verticalCentered="1"/>
  <pageMargins left="0.70866141732283472" right="0.70866141732283472" top="0.74803149606299213" bottom="0.39370078740157483" header="0.31496062992125984" footer="0.31496062992125984"/>
  <pageSetup paperSize="5" scale="87" orientation="landscape" r:id="rId1"/>
  <headerFooter>
    <oddHeader>&amp;C&amp;"Verdana,Normal"&amp;10Suprema Corte de Justicia de la Nación
Secretaría General de Acuerdos
Estadística Judicial</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B22:V54"/>
  <sheetViews>
    <sheetView showGridLines="0" view="pageLayout" zoomScaleNormal="100" workbookViewId="0">
      <selection activeCell="G26" sqref="G26"/>
    </sheetView>
  </sheetViews>
  <sheetFormatPr baseColWidth="10" defaultRowHeight="14.5" x14ac:dyDescent="0.35"/>
  <cols>
    <col min="3" max="3" width="7.7265625" customWidth="1"/>
    <col min="5" max="5" width="7.7265625" customWidth="1"/>
    <col min="7" max="7" width="18.453125" customWidth="1"/>
    <col min="8" max="8" width="10.7265625" customWidth="1"/>
    <col min="9" max="9" width="12.81640625" customWidth="1"/>
    <col min="10" max="11" width="16.1796875" customWidth="1"/>
    <col min="12" max="12" width="13.1796875" customWidth="1"/>
  </cols>
  <sheetData>
    <row r="22" spans="5:22" ht="40.5" x14ac:dyDescent="0.35">
      <c r="E22" s="2"/>
      <c r="F22" s="46" t="s">
        <v>0</v>
      </c>
      <c r="G22" s="46" t="s">
        <v>35</v>
      </c>
      <c r="H22" s="46" t="s">
        <v>1</v>
      </c>
      <c r="I22" s="46" t="s">
        <v>22</v>
      </c>
      <c r="J22" s="47" t="s">
        <v>19</v>
      </c>
      <c r="K22" s="46" t="s">
        <v>37</v>
      </c>
      <c r="S22" s="2"/>
      <c r="T22" s="2"/>
      <c r="U22" s="2"/>
      <c r="V22" s="1"/>
    </row>
    <row r="23" spans="5:22" x14ac:dyDescent="0.35">
      <c r="E23" s="36">
        <v>2023</v>
      </c>
      <c r="F23" s="44">
        <v>834</v>
      </c>
      <c r="G23" s="14">
        <f>F23/Calendario!B21</f>
        <v>3.7066666666666666</v>
      </c>
      <c r="H23" s="44">
        <v>158</v>
      </c>
      <c r="I23" s="15">
        <f t="shared" ref="I23:I28" si="0">H23/F23</f>
        <v>0.18944844124700239</v>
      </c>
      <c r="J23" s="38">
        <v>19</v>
      </c>
      <c r="K23" s="15">
        <f t="shared" ref="K23:K28" si="1">J23/F23</f>
        <v>2.2781774580335732E-2</v>
      </c>
      <c r="S23" s="2"/>
      <c r="T23" s="2"/>
      <c r="U23" s="2"/>
      <c r="V23" s="1"/>
    </row>
    <row r="24" spans="5:22" x14ac:dyDescent="0.35">
      <c r="E24" s="36">
        <v>2022</v>
      </c>
      <c r="F24" s="44">
        <v>1140</v>
      </c>
      <c r="G24" s="14">
        <f>F24/Calendario!B22</f>
        <v>5.0892857142857144</v>
      </c>
      <c r="H24" s="44">
        <v>239</v>
      </c>
      <c r="I24" s="15">
        <f t="shared" si="0"/>
        <v>0.20964912280701756</v>
      </c>
      <c r="J24" s="38">
        <v>8</v>
      </c>
      <c r="K24" s="15">
        <f t="shared" si="1"/>
        <v>7.0175438596491229E-3</v>
      </c>
      <c r="S24" s="2"/>
      <c r="T24" s="2"/>
      <c r="U24" s="2"/>
      <c r="V24" s="1"/>
    </row>
    <row r="25" spans="5:22" x14ac:dyDescent="0.35">
      <c r="E25" s="36">
        <v>2021</v>
      </c>
      <c r="F25" s="44">
        <v>1559</v>
      </c>
      <c r="G25" s="14">
        <f>F25/Calendario!B23</f>
        <v>6.9598214285714288</v>
      </c>
      <c r="H25" s="44">
        <v>936</v>
      </c>
      <c r="I25" s="15">
        <f t="shared" si="0"/>
        <v>0.60038486209108399</v>
      </c>
      <c r="J25" s="38">
        <v>69</v>
      </c>
      <c r="K25" s="15">
        <f t="shared" si="1"/>
        <v>4.4259140474663249E-2</v>
      </c>
      <c r="S25" s="2"/>
      <c r="T25" s="2"/>
      <c r="U25" s="2"/>
      <c r="V25" s="1"/>
    </row>
    <row r="26" spans="5:22" x14ac:dyDescent="0.35">
      <c r="E26" s="36">
        <v>2020</v>
      </c>
      <c r="F26" s="44">
        <v>1548</v>
      </c>
      <c r="G26" s="14">
        <f>F26/Calendario!B24</f>
        <v>10.825174825174825</v>
      </c>
      <c r="H26" s="44">
        <v>1722</v>
      </c>
      <c r="I26" s="15">
        <f t="shared" si="0"/>
        <v>1.1124031007751938</v>
      </c>
      <c r="J26" s="38">
        <v>121</v>
      </c>
      <c r="K26" s="15">
        <f t="shared" si="1"/>
        <v>7.8165374677002589E-2</v>
      </c>
      <c r="S26" s="2"/>
      <c r="T26" s="2"/>
      <c r="U26" s="2"/>
      <c r="V26" s="1"/>
    </row>
    <row r="27" spans="5:22" x14ac:dyDescent="0.35">
      <c r="E27" s="36">
        <v>2019</v>
      </c>
      <c r="F27" s="44">
        <v>3198</v>
      </c>
      <c r="G27" s="14">
        <f>F27/Calendario!B25</f>
        <v>14.150442477876107</v>
      </c>
      <c r="H27" s="44">
        <v>2854</v>
      </c>
      <c r="I27" s="15">
        <f t="shared" si="0"/>
        <v>0.89243277048155101</v>
      </c>
      <c r="J27" s="38">
        <v>139</v>
      </c>
      <c r="K27" s="15">
        <f t="shared" si="1"/>
        <v>4.346466541588493E-2</v>
      </c>
      <c r="S27" s="2"/>
      <c r="T27" s="2"/>
      <c r="U27" s="2"/>
      <c r="V27" s="1"/>
    </row>
    <row r="28" spans="5:22" ht="15" customHeight="1" x14ac:dyDescent="0.35">
      <c r="E28" s="36">
        <v>2018</v>
      </c>
      <c r="F28" s="44">
        <v>2597</v>
      </c>
      <c r="G28" s="14">
        <f>F28/Calendario!B26</f>
        <v>11.440528634361234</v>
      </c>
      <c r="H28" s="44">
        <v>2231</v>
      </c>
      <c r="I28" s="15">
        <f t="shared" si="0"/>
        <v>0.85906815556411242</v>
      </c>
      <c r="J28" s="38">
        <v>64</v>
      </c>
      <c r="K28" s="15">
        <f t="shared" si="1"/>
        <v>2.464381979206777E-2</v>
      </c>
      <c r="S28" s="2"/>
      <c r="T28" s="2"/>
      <c r="U28" s="2"/>
      <c r="V28" s="1"/>
    </row>
    <row r="29" spans="5:22" ht="15" customHeight="1" x14ac:dyDescent="0.35">
      <c r="E29" s="36">
        <v>2017</v>
      </c>
      <c r="F29" s="44">
        <v>2038</v>
      </c>
      <c r="G29" s="14">
        <f>F29/Calendario!B27</f>
        <v>9.2636363636363637</v>
      </c>
      <c r="H29" s="44">
        <v>1800</v>
      </c>
      <c r="I29" s="15">
        <f t="shared" ref="I29:I36" si="2">H29/F29</f>
        <v>0.88321884200196266</v>
      </c>
      <c r="J29" s="38">
        <v>74</v>
      </c>
      <c r="K29" s="15">
        <f t="shared" ref="K29:K36" si="3">J29/F29</f>
        <v>3.6310107948969578E-2</v>
      </c>
      <c r="S29" s="2"/>
      <c r="T29" s="2"/>
      <c r="U29" s="2"/>
      <c r="V29" s="1"/>
    </row>
    <row r="30" spans="5:22" x14ac:dyDescent="0.35">
      <c r="E30" s="36">
        <v>2016</v>
      </c>
      <c r="F30" s="44">
        <v>1894</v>
      </c>
      <c r="G30" s="14">
        <f>F30/Calendario!B28</f>
        <v>8.4932735426008961</v>
      </c>
      <c r="H30" s="44">
        <v>1842</v>
      </c>
      <c r="I30" s="15">
        <f t="shared" si="2"/>
        <v>0.97254487856388594</v>
      </c>
      <c r="J30" s="38">
        <v>126</v>
      </c>
      <c r="K30" s="15">
        <f t="shared" si="3"/>
        <v>6.6525871172122497E-2</v>
      </c>
      <c r="S30" s="2"/>
      <c r="T30" s="2"/>
      <c r="U30" s="2"/>
      <c r="V30" s="1"/>
    </row>
    <row r="31" spans="5:22" x14ac:dyDescent="0.35">
      <c r="E31" s="36">
        <v>2015</v>
      </c>
      <c r="F31" s="44">
        <v>1663</v>
      </c>
      <c r="G31" s="14">
        <f>F31/Calendario!B29</f>
        <v>7.391111111111111</v>
      </c>
      <c r="H31" s="44">
        <v>1334</v>
      </c>
      <c r="I31" s="15">
        <f t="shared" si="2"/>
        <v>0.80216476247745039</v>
      </c>
      <c r="J31" s="38">
        <v>78</v>
      </c>
      <c r="K31" s="15">
        <f t="shared" si="3"/>
        <v>4.6903187011425138E-2</v>
      </c>
      <c r="S31" s="2"/>
      <c r="T31" s="2"/>
      <c r="U31" s="2"/>
      <c r="V31" s="1"/>
    </row>
    <row r="32" spans="5:22" x14ac:dyDescent="0.35">
      <c r="E32" s="10">
        <v>2014</v>
      </c>
      <c r="F32" s="44">
        <v>1278</v>
      </c>
      <c r="G32" s="14">
        <f>F32/Calendario!B30</f>
        <v>5.7053571428571432</v>
      </c>
      <c r="H32" s="44">
        <v>1089</v>
      </c>
      <c r="I32" s="15">
        <f t="shared" si="2"/>
        <v>0.852112676056338</v>
      </c>
      <c r="J32" s="38">
        <v>45</v>
      </c>
      <c r="K32" s="15">
        <f t="shared" si="3"/>
        <v>3.5211267605633804E-2</v>
      </c>
      <c r="S32" s="1"/>
      <c r="T32" s="3"/>
      <c r="U32" s="2"/>
      <c r="V32" s="2"/>
    </row>
    <row r="33" spans="2:22" x14ac:dyDescent="0.35">
      <c r="E33" s="10">
        <v>2013</v>
      </c>
      <c r="F33" s="11">
        <v>934</v>
      </c>
      <c r="G33" s="14">
        <f>F33/Calendario!B31</f>
        <v>4.1327433628318584</v>
      </c>
      <c r="H33" s="11">
        <v>725</v>
      </c>
      <c r="I33" s="15">
        <f t="shared" si="2"/>
        <v>0.77623126338329762</v>
      </c>
      <c r="J33" s="10">
        <v>35</v>
      </c>
      <c r="K33" s="15">
        <f t="shared" si="3"/>
        <v>3.7473233404710919E-2</v>
      </c>
      <c r="S33" s="1"/>
      <c r="T33" s="3"/>
      <c r="U33" s="2"/>
      <c r="V33" s="2"/>
    </row>
    <row r="34" spans="2:22" x14ac:dyDescent="0.35">
      <c r="E34" s="10">
        <v>2012</v>
      </c>
      <c r="F34" s="11">
        <v>612</v>
      </c>
      <c r="G34" s="14">
        <f>F34/Calendario!B32</f>
        <v>2.696035242290749</v>
      </c>
      <c r="H34" s="11">
        <v>499</v>
      </c>
      <c r="I34" s="15">
        <f t="shared" si="2"/>
        <v>0.815359477124183</v>
      </c>
      <c r="J34" s="10">
        <v>25</v>
      </c>
      <c r="K34" s="15">
        <f t="shared" si="3"/>
        <v>4.084967320261438E-2</v>
      </c>
      <c r="S34" s="1"/>
      <c r="T34" s="3"/>
      <c r="U34" s="2"/>
      <c r="V34" s="2"/>
    </row>
    <row r="35" spans="2:22" x14ac:dyDescent="0.35">
      <c r="E35" s="10">
        <v>2011</v>
      </c>
      <c r="F35" s="11">
        <v>399</v>
      </c>
      <c r="G35" s="14">
        <f>F35/Calendario!B33</f>
        <v>1.7347826086956522</v>
      </c>
      <c r="H35" s="11">
        <v>383</v>
      </c>
      <c r="I35" s="15">
        <f t="shared" si="2"/>
        <v>0.95989974937343359</v>
      </c>
      <c r="J35" s="10">
        <v>18</v>
      </c>
      <c r="K35" s="15">
        <f t="shared" si="3"/>
        <v>4.5112781954887216E-2</v>
      </c>
      <c r="M35" s="22"/>
      <c r="S35" s="1"/>
      <c r="T35" s="3"/>
      <c r="U35" s="2"/>
      <c r="V35" s="2"/>
    </row>
    <row r="36" spans="2:22" x14ac:dyDescent="0.35">
      <c r="E36" s="10">
        <v>2010</v>
      </c>
      <c r="F36" s="11">
        <v>445</v>
      </c>
      <c r="G36" s="14">
        <f>F36/Calendario!B34</f>
        <v>1.9777777777777779</v>
      </c>
      <c r="H36" s="11">
        <v>434</v>
      </c>
      <c r="I36" s="15">
        <f t="shared" si="2"/>
        <v>0.97528089887640446</v>
      </c>
      <c r="J36" s="10">
        <v>21</v>
      </c>
      <c r="K36" s="15">
        <f t="shared" si="3"/>
        <v>4.7191011235955059E-2</v>
      </c>
      <c r="S36" s="1"/>
      <c r="T36" s="3"/>
      <c r="U36" s="2"/>
      <c r="V36" s="2"/>
    </row>
    <row r="37" spans="2:22" x14ac:dyDescent="0.35">
      <c r="B37" s="1" t="s">
        <v>20</v>
      </c>
      <c r="E37" s="1"/>
      <c r="F37" s="1"/>
      <c r="G37" s="1"/>
      <c r="H37" s="42">
        <f>G37/Calendario!B30</f>
        <v>0</v>
      </c>
      <c r="I37" s="1"/>
      <c r="J37" s="1"/>
      <c r="K37" s="1"/>
      <c r="L37" s="1"/>
    </row>
    <row r="38" spans="2:22" ht="28.5" customHeight="1" x14ac:dyDescent="0.35">
      <c r="B38" s="63"/>
      <c r="C38" s="63"/>
      <c r="D38" s="63"/>
      <c r="E38" s="63"/>
      <c r="F38" s="63"/>
      <c r="G38" s="63"/>
      <c r="H38" s="63"/>
      <c r="I38" s="63"/>
      <c r="J38" s="63"/>
      <c r="K38" s="63"/>
      <c r="L38" s="63"/>
      <c r="M38" s="51"/>
    </row>
    <row r="39" spans="2:22" x14ac:dyDescent="0.35">
      <c r="E39" s="1"/>
      <c r="F39" s="1"/>
      <c r="G39" s="1"/>
      <c r="H39" s="1"/>
      <c r="I39" s="1"/>
      <c r="J39" s="1"/>
      <c r="K39" s="1"/>
      <c r="L39" s="1"/>
    </row>
    <row r="40" spans="2:22" ht="40.5" x14ac:dyDescent="0.35">
      <c r="E40" s="1"/>
      <c r="F40" s="42"/>
      <c r="G40" s="62" t="s">
        <v>35</v>
      </c>
      <c r="L40" s="1"/>
    </row>
    <row r="41" spans="2:22" x14ac:dyDescent="0.35">
      <c r="E41" s="1"/>
      <c r="F41" s="42">
        <v>2010</v>
      </c>
      <c r="G41" s="60">
        <v>1.9777777777777779</v>
      </c>
      <c r="L41" s="1"/>
    </row>
    <row r="42" spans="2:22" x14ac:dyDescent="0.35">
      <c r="E42" s="1"/>
      <c r="F42" s="42">
        <v>2011</v>
      </c>
      <c r="G42" s="60">
        <v>1.7347826086956522</v>
      </c>
      <c r="L42" s="1"/>
    </row>
    <row r="43" spans="2:22" x14ac:dyDescent="0.35">
      <c r="E43" s="1"/>
      <c r="F43" s="42">
        <v>2012</v>
      </c>
      <c r="G43" s="60">
        <v>2.696035242290749</v>
      </c>
      <c r="L43" s="1"/>
    </row>
    <row r="44" spans="2:22" x14ac:dyDescent="0.35">
      <c r="E44" s="1"/>
      <c r="F44" s="42">
        <v>2013</v>
      </c>
      <c r="G44" s="60">
        <f>G33</f>
        <v>4.1327433628318584</v>
      </c>
      <c r="L44" s="1"/>
    </row>
    <row r="45" spans="2:22" x14ac:dyDescent="0.35">
      <c r="F45" s="59">
        <v>2014</v>
      </c>
      <c r="G45" s="60">
        <f>G32</f>
        <v>5.7053571428571432</v>
      </c>
    </row>
    <row r="46" spans="2:22" x14ac:dyDescent="0.35">
      <c r="F46" s="59">
        <v>2015</v>
      </c>
      <c r="G46" s="60">
        <f>G31</f>
        <v>7.391111111111111</v>
      </c>
    </row>
    <row r="47" spans="2:22" x14ac:dyDescent="0.35">
      <c r="F47" s="59">
        <v>2016</v>
      </c>
      <c r="G47" s="60">
        <f>G30</f>
        <v>8.4932735426008961</v>
      </c>
    </row>
    <row r="48" spans="2:22" x14ac:dyDescent="0.35">
      <c r="F48" s="59">
        <v>2017</v>
      </c>
      <c r="G48" s="61">
        <f>G29</f>
        <v>9.2636363636363637</v>
      </c>
      <c r="H48" s="40"/>
    </row>
    <row r="49" spans="6:7" x14ac:dyDescent="0.35">
      <c r="F49" s="59">
        <v>2018</v>
      </c>
      <c r="G49" s="61">
        <f>G28</f>
        <v>11.440528634361234</v>
      </c>
    </row>
    <row r="50" spans="6:7" x14ac:dyDescent="0.35">
      <c r="F50" s="59">
        <v>2019</v>
      </c>
      <c r="G50" s="61">
        <f>G27</f>
        <v>14.150442477876107</v>
      </c>
    </row>
    <row r="51" spans="6:7" x14ac:dyDescent="0.35">
      <c r="F51" s="59">
        <v>2020</v>
      </c>
      <c r="G51" s="61">
        <f>G26</f>
        <v>10.825174825174825</v>
      </c>
    </row>
    <row r="52" spans="6:7" x14ac:dyDescent="0.35">
      <c r="F52" s="59">
        <v>2021</v>
      </c>
      <c r="G52" s="61">
        <f>G25</f>
        <v>6.9598214285714288</v>
      </c>
    </row>
    <row r="53" spans="6:7" x14ac:dyDescent="0.35">
      <c r="F53" s="59">
        <v>2022</v>
      </c>
      <c r="G53" s="61">
        <f>G24</f>
        <v>5.0892857142857144</v>
      </c>
    </row>
    <row r="54" spans="6:7" x14ac:dyDescent="0.35">
      <c r="F54" s="59">
        <v>2023</v>
      </c>
      <c r="G54" s="61">
        <f>G23</f>
        <v>3.7066666666666666</v>
      </c>
    </row>
  </sheetData>
  <mergeCells count="1">
    <mergeCell ref="B38:L38"/>
  </mergeCells>
  <printOptions horizontalCentered="1" verticalCentered="1"/>
  <pageMargins left="0.70866141732283472" right="0.70866141732283472" top="0.74803149606299213" bottom="0.39370078740157483" header="0.31496062992125984" footer="0.31496062992125984"/>
  <pageSetup paperSize="5" scale="86" orientation="landscape" r:id="rId1"/>
  <headerFooter>
    <oddHeader>&amp;C&amp;"Verdana,Normal"&amp;10Suprema Corte de Justicia de la Nación
Secretaría General de Acuerdos
Estadística Judicial</oddHeader>
  </headerFooter>
  <ignoredErrors>
    <ignoredError sqref="K26 I26"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C21:T55"/>
  <sheetViews>
    <sheetView showGridLines="0" view="pageLayout" zoomScaleNormal="100" workbookViewId="0">
      <selection activeCell="D39" sqref="D39"/>
    </sheetView>
  </sheetViews>
  <sheetFormatPr baseColWidth="10" defaultRowHeight="14.5" x14ac:dyDescent="0.35"/>
  <cols>
    <col min="5" max="5" width="7.7265625" customWidth="1"/>
    <col min="7" max="7" width="18.453125" customWidth="1"/>
    <col min="8" max="8" width="10.7265625" customWidth="1"/>
  </cols>
  <sheetData>
    <row r="21" spans="3:20" x14ac:dyDescent="0.35">
      <c r="K21" t="s">
        <v>53</v>
      </c>
    </row>
    <row r="23" spans="3:20" ht="42.75" customHeight="1" x14ac:dyDescent="0.35">
      <c r="C23" s="1"/>
      <c r="D23" s="1"/>
      <c r="E23" s="2"/>
      <c r="F23" s="46" t="s">
        <v>0</v>
      </c>
      <c r="G23" s="46" t="s">
        <v>35</v>
      </c>
      <c r="H23" s="46" t="s">
        <v>1</v>
      </c>
      <c r="I23" s="46" t="s">
        <v>21</v>
      </c>
      <c r="R23" s="1"/>
      <c r="S23" s="2"/>
      <c r="T23" s="2"/>
    </row>
    <row r="24" spans="3:20" x14ac:dyDescent="0.35">
      <c r="C24" s="1"/>
      <c r="D24" s="1"/>
      <c r="E24" s="10">
        <v>2023</v>
      </c>
      <c r="F24" s="37">
        <v>95</v>
      </c>
      <c r="G24" s="14">
        <f>F24/Calendario!B21</f>
        <v>0.42222222222222222</v>
      </c>
      <c r="H24" s="37">
        <v>65</v>
      </c>
      <c r="I24" s="15">
        <f t="shared" ref="I24:I29" si="0">H24/F24</f>
        <v>0.68421052631578949</v>
      </c>
      <c r="R24" s="1"/>
      <c r="S24" s="2"/>
      <c r="T24" s="2"/>
    </row>
    <row r="25" spans="3:20" x14ac:dyDescent="0.35">
      <c r="C25" s="1"/>
      <c r="D25" s="1"/>
      <c r="E25" s="10">
        <v>2022</v>
      </c>
      <c r="F25" s="37">
        <v>154</v>
      </c>
      <c r="G25" s="14">
        <f>F25/Calendario!B22</f>
        <v>0.6875</v>
      </c>
      <c r="H25" s="37">
        <v>115</v>
      </c>
      <c r="I25" s="15">
        <f t="shared" si="0"/>
        <v>0.74675324675324672</v>
      </c>
      <c r="R25" s="1"/>
      <c r="S25" s="2"/>
      <c r="T25" s="2"/>
    </row>
    <row r="26" spans="3:20" x14ac:dyDescent="0.35">
      <c r="C26" s="1"/>
      <c r="D26" s="1"/>
      <c r="E26" s="10">
        <v>2021</v>
      </c>
      <c r="F26" s="37">
        <v>82</v>
      </c>
      <c r="G26" s="14">
        <f>F26/Calendario!B23</f>
        <v>0.36607142857142855</v>
      </c>
      <c r="H26" s="37">
        <v>60</v>
      </c>
      <c r="I26" s="15">
        <f t="shared" si="0"/>
        <v>0.73170731707317072</v>
      </c>
      <c r="R26" s="1"/>
      <c r="S26" s="2"/>
      <c r="T26" s="2"/>
    </row>
    <row r="27" spans="3:20" x14ac:dyDescent="0.35">
      <c r="E27" s="10">
        <v>2020</v>
      </c>
      <c r="F27" s="37">
        <v>116</v>
      </c>
      <c r="G27" s="14">
        <f>F27/Calendario!B24</f>
        <v>0.81118881118881114</v>
      </c>
      <c r="H27" s="37">
        <v>95</v>
      </c>
      <c r="I27" s="15">
        <f t="shared" si="0"/>
        <v>0.81896551724137934</v>
      </c>
      <c r="R27" s="1"/>
      <c r="S27" s="2"/>
      <c r="T27" s="2"/>
    </row>
    <row r="28" spans="3:20" x14ac:dyDescent="0.35">
      <c r="C28" s="1"/>
      <c r="D28" s="1"/>
      <c r="E28" s="10">
        <v>2019</v>
      </c>
      <c r="F28" s="37">
        <v>161</v>
      </c>
      <c r="G28" s="14">
        <f>F28/Calendario!B25</f>
        <v>0.71238938053097345</v>
      </c>
      <c r="H28" s="37">
        <v>117</v>
      </c>
      <c r="I28" s="15">
        <f t="shared" si="0"/>
        <v>0.72670807453416153</v>
      </c>
      <c r="R28" s="1"/>
      <c r="S28" s="2"/>
      <c r="T28" s="2"/>
    </row>
    <row r="29" spans="3:20" ht="15" customHeight="1" x14ac:dyDescent="0.35">
      <c r="C29" s="1"/>
      <c r="D29" s="1"/>
      <c r="E29" s="10">
        <v>2018</v>
      </c>
      <c r="F29" s="37">
        <v>202</v>
      </c>
      <c r="G29" s="14">
        <f>F29/Calendario!B26</f>
        <v>0.88986784140969166</v>
      </c>
      <c r="H29" s="37">
        <v>182</v>
      </c>
      <c r="I29" s="15">
        <f t="shared" si="0"/>
        <v>0.90099009900990101</v>
      </c>
      <c r="R29" s="1"/>
      <c r="S29" s="2"/>
      <c r="T29" s="2"/>
    </row>
    <row r="30" spans="3:20" ht="15" customHeight="1" x14ac:dyDescent="0.35">
      <c r="C30" s="1"/>
      <c r="D30" s="1"/>
      <c r="E30" s="10">
        <v>2017</v>
      </c>
      <c r="F30" s="37">
        <v>236</v>
      </c>
      <c r="G30" s="14">
        <f>F30/Calendario!B27</f>
        <v>1.0727272727272728</v>
      </c>
      <c r="H30" s="37">
        <v>216</v>
      </c>
      <c r="I30" s="15">
        <f t="shared" ref="I30:I37" si="1">H30/F30</f>
        <v>0.9152542372881356</v>
      </c>
      <c r="R30" s="1"/>
      <c r="S30" s="2"/>
      <c r="T30" s="2"/>
    </row>
    <row r="31" spans="3:20" x14ac:dyDescent="0.35">
      <c r="C31" s="1"/>
      <c r="D31" s="1"/>
      <c r="E31" s="10">
        <v>2016</v>
      </c>
      <c r="F31" s="37">
        <v>627</v>
      </c>
      <c r="G31" s="14">
        <f>F31/Calendario!B28</f>
        <v>2.811659192825112</v>
      </c>
      <c r="H31" s="37">
        <v>301</v>
      </c>
      <c r="I31" s="15">
        <f t="shared" si="1"/>
        <v>0.48006379585326953</v>
      </c>
      <c r="R31" s="1"/>
      <c r="S31" s="2"/>
      <c r="T31" s="2"/>
    </row>
    <row r="32" spans="3:20" x14ac:dyDescent="0.35">
      <c r="C32" s="1"/>
      <c r="D32" s="1"/>
      <c r="E32" s="10">
        <v>2015</v>
      </c>
      <c r="F32" s="37">
        <v>594</v>
      </c>
      <c r="G32" s="14">
        <f>F32/Calendario!B29</f>
        <v>2.64</v>
      </c>
      <c r="H32" s="37">
        <v>528</v>
      </c>
      <c r="I32" s="15">
        <f t="shared" si="1"/>
        <v>0.88888888888888884</v>
      </c>
      <c r="R32" s="1"/>
      <c r="S32" s="2"/>
      <c r="T32" s="2"/>
    </row>
    <row r="33" spans="3:20" x14ac:dyDescent="0.35">
      <c r="C33" s="1"/>
      <c r="D33" s="1"/>
      <c r="E33" s="10">
        <v>2014</v>
      </c>
      <c r="F33" s="37">
        <v>812</v>
      </c>
      <c r="G33" s="14">
        <f>F33/Calendario!B30</f>
        <v>3.625</v>
      </c>
      <c r="H33" s="37">
        <v>753</v>
      </c>
      <c r="I33" s="15">
        <f t="shared" si="1"/>
        <v>0.92733990147783252</v>
      </c>
      <c r="R33" s="1"/>
      <c r="S33" s="3"/>
      <c r="T33" s="3"/>
    </row>
    <row r="34" spans="3:20" x14ac:dyDescent="0.35">
      <c r="C34" s="1"/>
      <c r="D34" s="1"/>
      <c r="E34" s="10">
        <v>2013</v>
      </c>
      <c r="F34" s="11">
        <v>2149</v>
      </c>
      <c r="G34" s="14">
        <f>F34/Calendario!B31</f>
        <v>9.5088495575221241</v>
      </c>
      <c r="H34" s="11">
        <v>1912</v>
      </c>
      <c r="I34" s="15">
        <f t="shared" si="1"/>
        <v>0.88971614704513724</v>
      </c>
      <c r="L34" s="22"/>
      <c r="R34" s="1"/>
      <c r="S34" s="3"/>
      <c r="T34" s="3"/>
    </row>
    <row r="35" spans="3:20" x14ac:dyDescent="0.35">
      <c r="C35" s="1"/>
      <c r="D35" s="1"/>
      <c r="E35" s="10">
        <v>2012</v>
      </c>
      <c r="F35" s="11">
        <v>2727</v>
      </c>
      <c r="G35" s="14">
        <f>F35/Calendario!B32</f>
        <v>12.013215859030836</v>
      </c>
      <c r="H35" s="11">
        <v>2541</v>
      </c>
      <c r="I35" s="15">
        <f t="shared" si="1"/>
        <v>0.93179317931793182</v>
      </c>
      <c r="R35" s="1"/>
      <c r="S35" s="3"/>
      <c r="T35" s="3"/>
    </row>
    <row r="36" spans="3:20" x14ac:dyDescent="0.35">
      <c r="C36" s="1"/>
      <c r="D36" s="1"/>
      <c r="E36" s="10">
        <v>2011</v>
      </c>
      <c r="F36" s="11">
        <v>1637</v>
      </c>
      <c r="G36" s="14">
        <f>F36/Calendario!B33</f>
        <v>7.1173913043478265</v>
      </c>
      <c r="H36" s="11">
        <v>1605</v>
      </c>
      <c r="I36" s="15">
        <f t="shared" si="1"/>
        <v>0.98045204642638972</v>
      </c>
      <c r="R36" s="1"/>
      <c r="S36" s="3"/>
      <c r="T36" s="3"/>
    </row>
    <row r="37" spans="3:20" x14ac:dyDescent="0.35">
      <c r="C37" s="1"/>
      <c r="D37" s="1"/>
      <c r="E37" s="10">
        <v>2010</v>
      </c>
      <c r="F37" s="11">
        <v>1316</v>
      </c>
      <c r="G37" s="14">
        <f>F37/Calendario!B34</f>
        <v>5.8488888888888892</v>
      </c>
      <c r="H37" s="11">
        <v>1306</v>
      </c>
      <c r="I37" s="15">
        <f t="shared" si="1"/>
        <v>0.99240121580547114</v>
      </c>
      <c r="S37" s="3"/>
      <c r="T37" s="3"/>
    </row>
    <row r="38" spans="3:20" s="19" customFormat="1" ht="9.75" customHeight="1" x14ac:dyDescent="0.35">
      <c r="C38" s="18"/>
      <c r="D38" s="18"/>
      <c r="E38" s="18"/>
      <c r="F38" s="18"/>
      <c r="G38" s="18"/>
      <c r="H38" s="18" t="s">
        <v>53</v>
      </c>
      <c r="I38" s="18"/>
    </row>
    <row r="39" spans="3:20" x14ac:dyDescent="0.35">
      <c r="C39" s="18"/>
      <c r="D39" s="18" t="s">
        <v>20</v>
      </c>
      <c r="E39" s="18"/>
      <c r="F39" s="18"/>
      <c r="G39" s="18"/>
      <c r="H39" s="18"/>
      <c r="I39" s="18"/>
      <c r="J39" s="19"/>
      <c r="K39" s="19"/>
    </row>
    <row r="40" spans="3:20" x14ac:dyDescent="0.35">
      <c r="D40" s="1"/>
      <c r="E40" s="1"/>
      <c r="F40" s="1"/>
      <c r="G40" s="1"/>
      <c r="H40" s="1"/>
      <c r="I40" s="1"/>
      <c r="J40" s="1"/>
    </row>
    <row r="41" spans="3:20" ht="40.5" x14ac:dyDescent="0.35">
      <c r="D41" s="1"/>
      <c r="E41" s="1"/>
      <c r="F41" s="42"/>
      <c r="G41" s="62" t="s">
        <v>35</v>
      </c>
      <c r="H41" s="1"/>
      <c r="I41" s="1"/>
      <c r="J41" s="1"/>
    </row>
    <row r="42" spans="3:20" x14ac:dyDescent="0.35">
      <c r="D42" s="1"/>
      <c r="F42" s="42">
        <v>2010</v>
      </c>
      <c r="G42" s="60">
        <v>5.8488888888888892</v>
      </c>
      <c r="I42" s="1"/>
      <c r="J42" s="1"/>
    </row>
    <row r="43" spans="3:20" x14ac:dyDescent="0.35">
      <c r="D43" s="1"/>
      <c r="F43" s="42">
        <v>2011</v>
      </c>
      <c r="G43" s="60">
        <v>7.1173913043478265</v>
      </c>
      <c r="I43" s="1"/>
      <c r="J43" s="1"/>
    </row>
    <row r="44" spans="3:20" x14ac:dyDescent="0.35">
      <c r="D44" s="1"/>
      <c r="F44" s="42">
        <v>2012</v>
      </c>
      <c r="G44" s="60">
        <v>12.013215859030836</v>
      </c>
      <c r="I44" s="1"/>
      <c r="J44" s="1"/>
    </row>
    <row r="45" spans="3:20" x14ac:dyDescent="0.35">
      <c r="D45" s="1"/>
      <c r="F45" s="59">
        <v>2013</v>
      </c>
      <c r="G45" s="60">
        <f>G34</f>
        <v>9.5088495575221241</v>
      </c>
      <c r="I45" s="1"/>
      <c r="J45" s="1"/>
    </row>
    <row r="46" spans="3:20" x14ac:dyDescent="0.35">
      <c r="F46" s="59">
        <v>2014</v>
      </c>
      <c r="G46" s="60">
        <f>G33</f>
        <v>3.625</v>
      </c>
    </row>
    <row r="47" spans="3:20" x14ac:dyDescent="0.35">
      <c r="F47" s="59">
        <v>2015</v>
      </c>
      <c r="G47" s="55">
        <f>G32</f>
        <v>2.64</v>
      </c>
    </row>
    <row r="48" spans="3:20" x14ac:dyDescent="0.35">
      <c r="F48" s="59">
        <v>2016</v>
      </c>
      <c r="G48" s="55">
        <f>G31</f>
        <v>2.811659192825112</v>
      </c>
    </row>
    <row r="49" spans="6:7" x14ac:dyDescent="0.35">
      <c r="F49" s="59">
        <v>2017</v>
      </c>
      <c r="G49" s="61">
        <f>G30</f>
        <v>1.0727272727272728</v>
      </c>
    </row>
    <row r="50" spans="6:7" x14ac:dyDescent="0.35">
      <c r="F50" s="59">
        <v>2018</v>
      </c>
      <c r="G50" s="61">
        <f>G29</f>
        <v>0.88986784140969166</v>
      </c>
    </row>
    <row r="51" spans="6:7" x14ac:dyDescent="0.35">
      <c r="F51" s="59">
        <v>2019</v>
      </c>
      <c r="G51" s="61">
        <f>G28</f>
        <v>0.71238938053097345</v>
      </c>
    </row>
    <row r="52" spans="6:7" x14ac:dyDescent="0.35">
      <c r="F52" s="59">
        <v>2020</v>
      </c>
      <c r="G52" s="61">
        <f>G27</f>
        <v>0.81118881118881114</v>
      </c>
    </row>
    <row r="53" spans="6:7" x14ac:dyDescent="0.35">
      <c r="F53" s="59">
        <v>2021</v>
      </c>
      <c r="G53" s="61">
        <f>G26</f>
        <v>0.36607142857142855</v>
      </c>
    </row>
    <row r="54" spans="6:7" x14ac:dyDescent="0.35">
      <c r="F54" s="59">
        <v>2022</v>
      </c>
      <c r="G54" s="61">
        <f>G25</f>
        <v>0.6875</v>
      </c>
    </row>
    <row r="55" spans="6:7" x14ac:dyDescent="0.35">
      <c r="F55" s="59">
        <v>2023</v>
      </c>
      <c r="G55" s="61">
        <f>G24</f>
        <v>0.42222222222222222</v>
      </c>
    </row>
  </sheetData>
  <printOptions horizontalCentered="1" verticalCentered="1"/>
  <pageMargins left="0.70866141732283472" right="0.70866141732283472" top="0.74803149606299213" bottom="0.39370078740157483" header="0.31496062992125984" footer="0.31496062992125984"/>
  <pageSetup paperSize="5" scale="87" orientation="landscape" r:id="rId1"/>
  <headerFooter>
    <oddHeader>&amp;C&amp;"Verdana,Normal"&amp;10Suprema Corte de Justicia de la Nación
Secretaría General de Acuerdos
Estadística Judicial</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J32"/>
  <sheetViews>
    <sheetView view="pageLayout" zoomScaleNormal="100" workbookViewId="0">
      <selection activeCell="C23" sqref="C23"/>
    </sheetView>
  </sheetViews>
  <sheetFormatPr baseColWidth="10" defaultColWidth="11.453125" defaultRowHeight="13.5" x14ac:dyDescent="0.25"/>
  <cols>
    <col min="1" max="1" width="27" style="23" customWidth="1"/>
    <col min="2" max="3" width="15.7265625" style="23" customWidth="1"/>
    <col min="4" max="16384" width="11.453125" style="23"/>
  </cols>
  <sheetData>
    <row r="1" spans="1:10" x14ac:dyDescent="0.25">
      <c r="A1" s="64"/>
      <c r="B1" s="64"/>
      <c r="C1" s="64"/>
      <c r="D1" s="64"/>
      <c r="E1" s="64"/>
    </row>
    <row r="2" spans="1:10" x14ac:dyDescent="0.25">
      <c r="A2" s="64"/>
      <c r="B2" s="64"/>
      <c r="C2" s="64"/>
      <c r="D2" s="64"/>
      <c r="E2" s="64"/>
    </row>
    <row r="3" spans="1:10" x14ac:dyDescent="0.25">
      <c r="A3" s="64"/>
      <c r="B3" s="64"/>
      <c r="C3" s="64"/>
      <c r="D3" s="64"/>
      <c r="E3" s="64"/>
    </row>
    <row r="6" spans="1:10" ht="31.5" customHeight="1" x14ac:dyDescent="0.25">
      <c r="A6" s="66" t="s">
        <v>429</v>
      </c>
      <c r="B6" s="66"/>
      <c r="C6" s="66"/>
      <c r="D6" s="66"/>
      <c r="E6" s="66"/>
      <c r="F6" s="66"/>
      <c r="G6" s="66"/>
      <c r="H6" s="66"/>
      <c r="I6" s="66"/>
      <c r="J6" s="66"/>
    </row>
    <row r="8" spans="1:10" ht="14" thickBot="1" x14ac:dyDescent="0.3"/>
    <row r="9" spans="1:10" s="24" customFormat="1" ht="20.149999999999999" customHeight="1" thickBot="1" x14ac:dyDescent="0.4">
      <c r="B9" s="25" t="s">
        <v>41</v>
      </c>
      <c r="C9" s="26" t="s">
        <v>42</v>
      </c>
    </row>
    <row r="10" spans="1:10" s="24" customFormat="1" ht="20.149999999999999" customHeight="1" x14ac:dyDescent="0.35">
      <c r="A10" s="27" t="s">
        <v>44</v>
      </c>
      <c r="B10" s="28">
        <v>5</v>
      </c>
      <c r="C10" s="53">
        <f t="shared" ref="C10:C15" si="0">B10/$B$16</f>
        <v>0.23809523809523808</v>
      </c>
    </row>
    <row r="11" spans="1:10" s="24" customFormat="1" ht="20.149999999999999" customHeight="1" x14ac:dyDescent="0.35">
      <c r="A11" s="27" t="s">
        <v>45</v>
      </c>
      <c r="B11" s="28">
        <v>12</v>
      </c>
      <c r="C11" s="53">
        <f t="shared" si="0"/>
        <v>0.5714285714285714</v>
      </c>
    </row>
    <row r="12" spans="1:10" s="24" customFormat="1" ht="20.149999999999999" customHeight="1" x14ac:dyDescent="0.35">
      <c r="A12" s="27" t="s">
        <v>46</v>
      </c>
      <c r="B12" s="28">
        <v>4</v>
      </c>
      <c r="C12" s="53">
        <f t="shared" si="0"/>
        <v>0.19047619047619047</v>
      </c>
    </row>
    <row r="13" spans="1:10" s="24" customFormat="1" ht="20.149999999999999" hidden="1" customHeight="1" x14ac:dyDescent="0.35">
      <c r="A13" s="27" t="s">
        <v>52</v>
      </c>
      <c r="B13" s="28">
        <v>0</v>
      </c>
      <c r="C13" s="53">
        <f t="shared" si="0"/>
        <v>0</v>
      </c>
    </row>
    <row r="14" spans="1:10" s="24" customFormat="1" ht="20.149999999999999" customHeight="1" x14ac:dyDescent="0.35">
      <c r="A14" s="27" t="s">
        <v>52</v>
      </c>
      <c r="B14" s="28">
        <v>0</v>
      </c>
      <c r="C14" s="53">
        <f t="shared" si="0"/>
        <v>0</v>
      </c>
    </row>
    <row r="15" spans="1:10" s="24" customFormat="1" ht="20.149999999999999" customHeight="1" x14ac:dyDescent="0.35">
      <c r="A15" s="27" t="s">
        <v>43</v>
      </c>
      <c r="B15" s="28">
        <v>0</v>
      </c>
      <c r="C15" s="53">
        <f t="shared" si="0"/>
        <v>0</v>
      </c>
    </row>
    <row r="16" spans="1:10" s="24" customFormat="1" ht="20.149999999999999" customHeight="1" thickBot="1" x14ac:dyDescent="0.4">
      <c r="A16" s="29" t="s">
        <v>8</v>
      </c>
      <c r="B16" s="30">
        <f>SUM(B10:B15)</f>
        <v>21</v>
      </c>
      <c r="C16" s="31">
        <f>B16/$B$16</f>
        <v>1</v>
      </c>
    </row>
    <row r="21" spans="1:10" x14ac:dyDescent="0.25">
      <c r="H21" s="23" t="s">
        <v>53</v>
      </c>
    </row>
    <row r="31" spans="1:10" x14ac:dyDescent="0.25">
      <c r="D31" s="41">
        <f>C31/Calendario!B30</f>
        <v>0</v>
      </c>
    </row>
    <row r="32" spans="1:10" ht="21" customHeight="1" x14ac:dyDescent="0.25">
      <c r="A32" s="65"/>
      <c r="B32" s="65"/>
      <c r="C32" s="65"/>
      <c r="D32" s="65"/>
      <c r="E32" s="65"/>
      <c r="F32" s="65"/>
      <c r="G32" s="65"/>
      <c r="H32" s="65"/>
      <c r="I32" s="65"/>
      <c r="J32" s="65"/>
    </row>
  </sheetData>
  <sortState xmlns:xlrd2="http://schemas.microsoft.com/office/spreadsheetml/2017/richdata2" ref="A10:C15">
    <sortCondition descending="1" ref="B10:B15"/>
  </sortState>
  <mergeCells count="5">
    <mergeCell ref="A1:E1"/>
    <mergeCell ref="A2:E2"/>
    <mergeCell ref="A3:E3"/>
    <mergeCell ref="A32:J32"/>
    <mergeCell ref="A6:J6"/>
  </mergeCells>
  <printOptions horizontalCentered="1" verticalCentered="1"/>
  <pageMargins left="0.70866141732283472" right="0.70866141732283472" top="0.74803149606299213" bottom="0.55118110236220474" header="0.31496062992125984" footer="0.31496062992125984"/>
  <pageSetup paperSize="5" orientation="landscape" r:id="rId1"/>
  <headerFooter>
    <oddHeader>&amp;C&amp;"Verdana,Normal"&amp;10Suprema Corte de Justicia de la Nación
Secretaría General de Acuerdos
Estadística Judicial</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filterMode="1"/>
  <dimension ref="A1:H270"/>
  <sheetViews>
    <sheetView workbookViewId="0">
      <pane xSplit="2" ySplit="1" topLeftCell="C259" activePane="bottomRight" state="frozen"/>
      <selection activeCell="A270" sqref="A270"/>
      <selection pane="topRight" activeCell="A270" sqref="A270"/>
      <selection pane="bottomLeft" activeCell="A270" sqref="A270"/>
      <selection pane="bottomRight" activeCell="I1" sqref="I1"/>
    </sheetView>
  </sheetViews>
  <sheetFormatPr baseColWidth="10" defaultRowHeight="13.5" x14ac:dyDescent="0.35"/>
  <cols>
    <col min="1" max="1" width="27.453125" style="9" bestFit="1" customWidth="1"/>
    <col min="2" max="3" width="12.7265625" style="9" customWidth="1"/>
    <col min="4" max="4" width="45.26953125" style="9" customWidth="1"/>
    <col min="5" max="5" width="12.7265625" style="45" customWidth="1"/>
    <col min="6" max="6" width="22" style="9" bestFit="1" customWidth="1"/>
    <col min="7" max="7" width="50.7265625" style="9" customWidth="1"/>
    <col min="8" max="8" width="27.54296875" style="9" bestFit="1" customWidth="1"/>
    <col min="9" max="253" width="11.453125" style="9"/>
    <col min="254" max="254" width="27.453125" style="9" bestFit="1" customWidth="1"/>
    <col min="255" max="257" width="12.7265625" style="9" customWidth="1"/>
    <col min="258" max="258" width="45.26953125" style="9" bestFit="1" customWidth="1"/>
    <col min="259" max="259" width="12.7265625" style="9" customWidth="1"/>
    <col min="260" max="260" width="22" style="9" bestFit="1" customWidth="1"/>
    <col min="261" max="261" width="50.7265625" style="9" customWidth="1"/>
    <col min="262" max="262" width="31.54296875" style="9" customWidth="1"/>
    <col min="263" max="509" width="11.453125" style="9"/>
    <col min="510" max="510" width="27.453125" style="9" bestFit="1" customWidth="1"/>
    <col min="511" max="513" width="12.7265625" style="9" customWidth="1"/>
    <col min="514" max="514" width="45.26953125" style="9" bestFit="1" customWidth="1"/>
    <col min="515" max="515" width="12.7265625" style="9" customWidth="1"/>
    <col min="516" max="516" width="22" style="9" bestFit="1" customWidth="1"/>
    <col min="517" max="517" width="50.7265625" style="9" customWidth="1"/>
    <col min="518" max="518" width="31.54296875" style="9" customWidth="1"/>
    <col min="519" max="765" width="11.453125" style="9"/>
    <col min="766" max="766" width="27.453125" style="9" bestFit="1" customWidth="1"/>
    <col min="767" max="769" width="12.7265625" style="9" customWidth="1"/>
    <col min="770" max="770" width="45.26953125" style="9" bestFit="1" customWidth="1"/>
    <col min="771" max="771" width="12.7265625" style="9" customWidth="1"/>
    <col min="772" max="772" width="22" style="9" bestFit="1" customWidth="1"/>
    <col min="773" max="773" width="50.7265625" style="9" customWidth="1"/>
    <col min="774" max="774" width="31.54296875" style="9" customWidth="1"/>
    <col min="775" max="1021" width="11.453125" style="9"/>
    <col min="1022" max="1022" width="27.453125" style="9" bestFit="1" customWidth="1"/>
    <col min="1023" max="1025" width="12.7265625" style="9" customWidth="1"/>
    <col min="1026" max="1026" width="45.26953125" style="9" bestFit="1" customWidth="1"/>
    <col min="1027" max="1027" width="12.7265625" style="9" customWidth="1"/>
    <col min="1028" max="1028" width="22" style="9" bestFit="1" customWidth="1"/>
    <col min="1029" max="1029" width="50.7265625" style="9" customWidth="1"/>
    <col min="1030" max="1030" width="31.54296875" style="9" customWidth="1"/>
    <col min="1031" max="1277" width="11.453125" style="9"/>
    <col min="1278" max="1278" width="27.453125" style="9" bestFit="1" customWidth="1"/>
    <col min="1279" max="1281" width="12.7265625" style="9" customWidth="1"/>
    <col min="1282" max="1282" width="45.26953125" style="9" bestFit="1" customWidth="1"/>
    <col min="1283" max="1283" width="12.7265625" style="9" customWidth="1"/>
    <col min="1284" max="1284" width="22" style="9" bestFit="1" customWidth="1"/>
    <col min="1285" max="1285" width="50.7265625" style="9" customWidth="1"/>
    <col min="1286" max="1286" width="31.54296875" style="9" customWidth="1"/>
    <col min="1287" max="1533" width="11.453125" style="9"/>
    <col min="1534" max="1534" width="27.453125" style="9" bestFit="1" customWidth="1"/>
    <col min="1535" max="1537" width="12.7265625" style="9" customWidth="1"/>
    <col min="1538" max="1538" width="45.26953125" style="9" bestFit="1" customWidth="1"/>
    <col min="1539" max="1539" width="12.7265625" style="9" customWidth="1"/>
    <col min="1540" max="1540" width="22" style="9" bestFit="1" customWidth="1"/>
    <col min="1541" max="1541" width="50.7265625" style="9" customWidth="1"/>
    <col min="1542" max="1542" width="31.54296875" style="9" customWidth="1"/>
    <col min="1543" max="1789" width="11.453125" style="9"/>
    <col min="1790" max="1790" width="27.453125" style="9" bestFit="1" customWidth="1"/>
    <col min="1791" max="1793" width="12.7265625" style="9" customWidth="1"/>
    <col min="1794" max="1794" width="45.26953125" style="9" bestFit="1" customWidth="1"/>
    <col min="1795" max="1795" width="12.7265625" style="9" customWidth="1"/>
    <col min="1796" max="1796" width="22" style="9" bestFit="1" customWidth="1"/>
    <col min="1797" max="1797" width="50.7265625" style="9" customWidth="1"/>
    <col min="1798" max="1798" width="31.54296875" style="9" customWidth="1"/>
    <col min="1799" max="2045" width="11.453125" style="9"/>
    <col min="2046" max="2046" width="27.453125" style="9" bestFit="1" customWidth="1"/>
    <col min="2047" max="2049" width="12.7265625" style="9" customWidth="1"/>
    <col min="2050" max="2050" width="45.26953125" style="9" bestFit="1" customWidth="1"/>
    <col min="2051" max="2051" width="12.7265625" style="9" customWidth="1"/>
    <col min="2052" max="2052" width="22" style="9" bestFit="1" customWidth="1"/>
    <col min="2053" max="2053" width="50.7265625" style="9" customWidth="1"/>
    <col min="2054" max="2054" width="31.54296875" style="9" customWidth="1"/>
    <col min="2055" max="2301" width="11.453125" style="9"/>
    <col min="2302" max="2302" width="27.453125" style="9" bestFit="1" customWidth="1"/>
    <col min="2303" max="2305" width="12.7265625" style="9" customWidth="1"/>
    <col min="2306" max="2306" width="45.26953125" style="9" bestFit="1" customWidth="1"/>
    <col min="2307" max="2307" width="12.7265625" style="9" customWidth="1"/>
    <col min="2308" max="2308" width="22" style="9" bestFit="1" customWidth="1"/>
    <col min="2309" max="2309" width="50.7265625" style="9" customWidth="1"/>
    <col min="2310" max="2310" width="31.54296875" style="9" customWidth="1"/>
    <col min="2311" max="2557" width="11.453125" style="9"/>
    <col min="2558" max="2558" width="27.453125" style="9" bestFit="1" customWidth="1"/>
    <col min="2559" max="2561" width="12.7265625" style="9" customWidth="1"/>
    <col min="2562" max="2562" width="45.26953125" style="9" bestFit="1" customWidth="1"/>
    <col min="2563" max="2563" width="12.7265625" style="9" customWidth="1"/>
    <col min="2564" max="2564" width="22" style="9" bestFit="1" customWidth="1"/>
    <col min="2565" max="2565" width="50.7265625" style="9" customWidth="1"/>
    <col min="2566" max="2566" width="31.54296875" style="9" customWidth="1"/>
    <col min="2567" max="2813" width="11.453125" style="9"/>
    <col min="2814" max="2814" width="27.453125" style="9" bestFit="1" customWidth="1"/>
    <col min="2815" max="2817" width="12.7265625" style="9" customWidth="1"/>
    <col min="2818" max="2818" width="45.26953125" style="9" bestFit="1" customWidth="1"/>
    <col min="2819" max="2819" width="12.7265625" style="9" customWidth="1"/>
    <col min="2820" max="2820" width="22" style="9" bestFit="1" customWidth="1"/>
    <col min="2821" max="2821" width="50.7265625" style="9" customWidth="1"/>
    <col min="2822" max="2822" width="31.54296875" style="9" customWidth="1"/>
    <col min="2823" max="3069" width="11.453125" style="9"/>
    <col min="3070" max="3070" width="27.453125" style="9" bestFit="1" customWidth="1"/>
    <col min="3071" max="3073" width="12.7265625" style="9" customWidth="1"/>
    <col min="3074" max="3074" width="45.26953125" style="9" bestFit="1" customWidth="1"/>
    <col min="3075" max="3075" width="12.7265625" style="9" customWidth="1"/>
    <col min="3076" max="3076" width="22" style="9" bestFit="1" customWidth="1"/>
    <col min="3077" max="3077" width="50.7265625" style="9" customWidth="1"/>
    <col min="3078" max="3078" width="31.54296875" style="9" customWidth="1"/>
    <col min="3079" max="3325" width="11.453125" style="9"/>
    <col min="3326" max="3326" width="27.453125" style="9" bestFit="1" customWidth="1"/>
    <col min="3327" max="3329" width="12.7265625" style="9" customWidth="1"/>
    <col min="3330" max="3330" width="45.26953125" style="9" bestFit="1" customWidth="1"/>
    <col min="3331" max="3331" width="12.7265625" style="9" customWidth="1"/>
    <col min="3332" max="3332" width="22" style="9" bestFit="1" customWidth="1"/>
    <col min="3333" max="3333" width="50.7265625" style="9" customWidth="1"/>
    <col min="3334" max="3334" width="31.54296875" style="9" customWidth="1"/>
    <col min="3335" max="3581" width="11.453125" style="9"/>
    <col min="3582" max="3582" width="27.453125" style="9" bestFit="1" customWidth="1"/>
    <col min="3583" max="3585" width="12.7265625" style="9" customWidth="1"/>
    <col min="3586" max="3586" width="45.26953125" style="9" bestFit="1" customWidth="1"/>
    <col min="3587" max="3587" width="12.7265625" style="9" customWidth="1"/>
    <col min="3588" max="3588" width="22" style="9" bestFit="1" customWidth="1"/>
    <col min="3589" max="3589" width="50.7265625" style="9" customWidth="1"/>
    <col min="3590" max="3590" width="31.54296875" style="9" customWidth="1"/>
    <col min="3591" max="3837" width="11.453125" style="9"/>
    <col min="3838" max="3838" width="27.453125" style="9" bestFit="1" customWidth="1"/>
    <col min="3839" max="3841" width="12.7265625" style="9" customWidth="1"/>
    <col min="3842" max="3842" width="45.26953125" style="9" bestFit="1" customWidth="1"/>
    <col min="3843" max="3843" width="12.7265625" style="9" customWidth="1"/>
    <col min="3844" max="3844" width="22" style="9" bestFit="1" customWidth="1"/>
    <col min="3845" max="3845" width="50.7265625" style="9" customWidth="1"/>
    <col min="3846" max="3846" width="31.54296875" style="9" customWidth="1"/>
    <col min="3847" max="4093" width="11.453125" style="9"/>
    <col min="4094" max="4094" width="27.453125" style="9" bestFit="1" customWidth="1"/>
    <col min="4095" max="4097" width="12.7265625" style="9" customWidth="1"/>
    <col min="4098" max="4098" width="45.26953125" style="9" bestFit="1" customWidth="1"/>
    <col min="4099" max="4099" width="12.7265625" style="9" customWidth="1"/>
    <col min="4100" max="4100" width="22" style="9" bestFit="1" customWidth="1"/>
    <col min="4101" max="4101" width="50.7265625" style="9" customWidth="1"/>
    <col min="4102" max="4102" width="31.54296875" style="9" customWidth="1"/>
    <col min="4103" max="4349" width="11.453125" style="9"/>
    <col min="4350" max="4350" width="27.453125" style="9" bestFit="1" customWidth="1"/>
    <col min="4351" max="4353" width="12.7265625" style="9" customWidth="1"/>
    <col min="4354" max="4354" width="45.26953125" style="9" bestFit="1" customWidth="1"/>
    <col min="4355" max="4355" width="12.7265625" style="9" customWidth="1"/>
    <col min="4356" max="4356" width="22" style="9" bestFit="1" customWidth="1"/>
    <col min="4357" max="4357" width="50.7265625" style="9" customWidth="1"/>
    <col min="4358" max="4358" width="31.54296875" style="9" customWidth="1"/>
    <col min="4359" max="4605" width="11.453125" style="9"/>
    <col min="4606" max="4606" width="27.453125" style="9" bestFit="1" customWidth="1"/>
    <col min="4607" max="4609" width="12.7265625" style="9" customWidth="1"/>
    <col min="4610" max="4610" width="45.26953125" style="9" bestFit="1" customWidth="1"/>
    <col min="4611" max="4611" width="12.7265625" style="9" customWidth="1"/>
    <col min="4612" max="4612" width="22" style="9" bestFit="1" customWidth="1"/>
    <col min="4613" max="4613" width="50.7265625" style="9" customWidth="1"/>
    <col min="4614" max="4614" width="31.54296875" style="9" customWidth="1"/>
    <col min="4615" max="4861" width="11.453125" style="9"/>
    <col min="4862" max="4862" width="27.453125" style="9" bestFit="1" customWidth="1"/>
    <col min="4863" max="4865" width="12.7265625" style="9" customWidth="1"/>
    <col min="4866" max="4866" width="45.26953125" style="9" bestFit="1" customWidth="1"/>
    <col min="4867" max="4867" width="12.7265625" style="9" customWidth="1"/>
    <col min="4868" max="4868" width="22" style="9" bestFit="1" customWidth="1"/>
    <col min="4869" max="4869" width="50.7265625" style="9" customWidth="1"/>
    <col min="4870" max="4870" width="31.54296875" style="9" customWidth="1"/>
    <col min="4871" max="5117" width="11.453125" style="9"/>
    <col min="5118" max="5118" width="27.453125" style="9" bestFit="1" customWidth="1"/>
    <col min="5119" max="5121" width="12.7265625" style="9" customWidth="1"/>
    <col min="5122" max="5122" width="45.26953125" style="9" bestFit="1" customWidth="1"/>
    <col min="5123" max="5123" width="12.7265625" style="9" customWidth="1"/>
    <col min="5124" max="5124" width="22" style="9" bestFit="1" customWidth="1"/>
    <col min="5125" max="5125" width="50.7265625" style="9" customWidth="1"/>
    <col min="5126" max="5126" width="31.54296875" style="9" customWidth="1"/>
    <col min="5127" max="5373" width="11.453125" style="9"/>
    <col min="5374" max="5374" width="27.453125" style="9" bestFit="1" customWidth="1"/>
    <col min="5375" max="5377" width="12.7265625" style="9" customWidth="1"/>
    <col min="5378" max="5378" width="45.26953125" style="9" bestFit="1" customWidth="1"/>
    <col min="5379" max="5379" width="12.7265625" style="9" customWidth="1"/>
    <col min="5380" max="5380" width="22" style="9" bestFit="1" customWidth="1"/>
    <col min="5381" max="5381" width="50.7265625" style="9" customWidth="1"/>
    <col min="5382" max="5382" width="31.54296875" style="9" customWidth="1"/>
    <col min="5383" max="5629" width="11.453125" style="9"/>
    <col min="5630" max="5630" width="27.453125" style="9" bestFit="1" customWidth="1"/>
    <col min="5631" max="5633" width="12.7265625" style="9" customWidth="1"/>
    <col min="5634" max="5634" width="45.26953125" style="9" bestFit="1" customWidth="1"/>
    <col min="5635" max="5635" width="12.7265625" style="9" customWidth="1"/>
    <col min="5636" max="5636" width="22" style="9" bestFit="1" customWidth="1"/>
    <col min="5637" max="5637" width="50.7265625" style="9" customWidth="1"/>
    <col min="5638" max="5638" width="31.54296875" style="9" customWidth="1"/>
    <col min="5639" max="5885" width="11.453125" style="9"/>
    <col min="5886" max="5886" width="27.453125" style="9" bestFit="1" customWidth="1"/>
    <col min="5887" max="5889" width="12.7265625" style="9" customWidth="1"/>
    <col min="5890" max="5890" width="45.26953125" style="9" bestFit="1" customWidth="1"/>
    <col min="5891" max="5891" width="12.7265625" style="9" customWidth="1"/>
    <col min="5892" max="5892" width="22" style="9" bestFit="1" customWidth="1"/>
    <col min="5893" max="5893" width="50.7265625" style="9" customWidth="1"/>
    <col min="5894" max="5894" width="31.54296875" style="9" customWidth="1"/>
    <col min="5895" max="6141" width="11.453125" style="9"/>
    <col min="6142" max="6142" width="27.453125" style="9" bestFit="1" customWidth="1"/>
    <col min="6143" max="6145" width="12.7265625" style="9" customWidth="1"/>
    <col min="6146" max="6146" width="45.26953125" style="9" bestFit="1" customWidth="1"/>
    <col min="6147" max="6147" width="12.7265625" style="9" customWidth="1"/>
    <col min="6148" max="6148" width="22" style="9" bestFit="1" customWidth="1"/>
    <col min="6149" max="6149" width="50.7265625" style="9" customWidth="1"/>
    <col min="6150" max="6150" width="31.54296875" style="9" customWidth="1"/>
    <col min="6151" max="6397" width="11.453125" style="9"/>
    <col min="6398" max="6398" width="27.453125" style="9" bestFit="1" customWidth="1"/>
    <col min="6399" max="6401" width="12.7265625" style="9" customWidth="1"/>
    <col min="6402" max="6402" width="45.26953125" style="9" bestFit="1" customWidth="1"/>
    <col min="6403" max="6403" width="12.7265625" style="9" customWidth="1"/>
    <col min="6404" max="6404" width="22" style="9" bestFit="1" customWidth="1"/>
    <col min="6405" max="6405" width="50.7265625" style="9" customWidth="1"/>
    <col min="6406" max="6406" width="31.54296875" style="9" customWidth="1"/>
    <col min="6407" max="6653" width="11.453125" style="9"/>
    <col min="6654" max="6654" width="27.453125" style="9" bestFit="1" customWidth="1"/>
    <col min="6655" max="6657" width="12.7265625" style="9" customWidth="1"/>
    <col min="6658" max="6658" width="45.26953125" style="9" bestFit="1" customWidth="1"/>
    <col min="6659" max="6659" width="12.7265625" style="9" customWidth="1"/>
    <col min="6660" max="6660" width="22" style="9" bestFit="1" customWidth="1"/>
    <col min="6661" max="6661" width="50.7265625" style="9" customWidth="1"/>
    <col min="6662" max="6662" width="31.54296875" style="9" customWidth="1"/>
    <col min="6663" max="6909" width="11.453125" style="9"/>
    <col min="6910" max="6910" width="27.453125" style="9" bestFit="1" customWidth="1"/>
    <col min="6911" max="6913" width="12.7265625" style="9" customWidth="1"/>
    <col min="6914" max="6914" width="45.26953125" style="9" bestFit="1" customWidth="1"/>
    <col min="6915" max="6915" width="12.7265625" style="9" customWidth="1"/>
    <col min="6916" max="6916" width="22" style="9" bestFit="1" customWidth="1"/>
    <col min="6917" max="6917" width="50.7265625" style="9" customWidth="1"/>
    <col min="6918" max="6918" width="31.54296875" style="9" customWidth="1"/>
    <col min="6919" max="7165" width="11.453125" style="9"/>
    <col min="7166" max="7166" width="27.453125" style="9" bestFit="1" customWidth="1"/>
    <col min="7167" max="7169" width="12.7265625" style="9" customWidth="1"/>
    <col min="7170" max="7170" width="45.26953125" style="9" bestFit="1" customWidth="1"/>
    <col min="7171" max="7171" width="12.7265625" style="9" customWidth="1"/>
    <col min="7172" max="7172" width="22" style="9" bestFit="1" customWidth="1"/>
    <col min="7173" max="7173" width="50.7265625" style="9" customWidth="1"/>
    <col min="7174" max="7174" width="31.54296875" style="9" customWidth="1"/>
    <col min="7175" max="7421" width="11.453125" style="9"/>
    <col min="7422" max="7422" width="27.453125" style="9" bestFit="1" customWidth="1"/>
    <col min="7423" max="7425" width="12.7265625" style="9" customWidth="1"/>
    <col min="7426" max="7426" width="45.26953125" style="9" bestFit="1" customWidth="1"/>
    <col min="7427" max="7427" width="12.7265625" style="9" customWidth="1"/>
    <col min="7428" max="7428" width="22" style="9" bestFit="1" customWidth="1"/>
    <col min="7429" max="7429" width="50.7265625" style="9" customWidth="1"/>
    <col min="7430" max="7430" width="31.54296875" style="9" customWidth="1"/>
    <col min="7431" max="7677" width="11.453125" style="9"/>
    <col min="7678" max="7678" width="27.453125" style="9" bestFit="1" customWidth="1"/>
    <col min="7679" max="7681" width="12.7265625" style="9" customWidth="1"/>
    <col min="7682" max="7682" width="45.26953125" style="9" bestFit="1" customWidth="1"/>
    <col min="7683" max="7683" width="12.7265625" style="9" customWidth="1"/>
    <col min="7684" max="7684" width="22" style="9" bestFit="1" customWidth="1"/>
    <col min="7685" max="7685" width="50.7265625" style="9" customWidth="1"/>
    <col min="7686" max="7686" width="31.54296875" style="9" customWidth="1"/>
    <col min="7687" max="7933" width="11.453125" style="9"/>
    <col min="7934" max="7934" width="27.453125" style="9" bestFit="1" customWidth="1"/>
    <col min="7935" max="7937" width="12.7265625" style="9" customWidth="1"/>
    <col min="7938" max="7938" width="45.26953125" style="9" bestFit="1" customWidth="1"/>
    <col min="7939" max="7939" width="12.7265625" style="9" customWidth="1"/>
    <col min="7940" max="7940" width="22" style="9" bestFit="1" customWidth="1"/>
    <col min="7941" max="7941" width="50.7265625" style="9" customWidth="1"/>
    <col min="7942" max="7942" width="31.54296875" style="9" customWidth="1"/>
    <col min="7943" max="8189" width="11.453125" style="9"/>
    <col min="8190" max="8190" width="27.453125" style="9" bestFit="1" customWidth="1"/>
    <col min="8191" max="8193" width="12.7265625" style="9" customWidth="1"/>
    <col min="8194" max="8194" width="45.26953125" style="9" bestFit="1" customWidth="1"/>
    <col min="8195" max="8195" width="12.7265625" style="9" customWidth="1"/>
    <col min="8196" max="8196" width="22" style="9" bestFit="1" customWidth="1"/>
    <col min="8197" max="8197" width="50.7265625" style="9" customWidth="1"/>
    <col min="8198" max="8198" width="31.54296875" style="9" customWidth="1"/>
    <col min="8199" max="8445" width="11.453125" style="9"/>
    <col min="8446" max="8446" width="27.453125" style="9" bestFit="1" customWidth="1"/>
    <col min="8447" max="8449" width="12.7265625" style="9" customWidth="1"/>
    <col min="8450" max="8450" width="45.26953125" style="9" bestFit="1" customWidth="1"/>
    <col min="8451" max="8451" width="12.7265625" style="9" customWidth="1"/>
    <col min="8452" max="8452" width="22" style="9" bestFit="1" customWidth="1"/>
    <col min="8453" max="8453" width="50.7265625" style="9" customWidth="1"/>
    <col min="8454" max="8454" width="31.54296875" style="9" customWidth="1"/>
    <col min="8455" max="8701" width="11.453125" style="9"/>
    <col min="8702" max="8702" width="27.453125" style="9" bestFit="1" customWidth="1"/>
    <col min="8703" max="8705" width="12.7265625" style="9" customWidth="1"/>
    <col min="8706" max="8706" width="45.26953125" style="9" bestFit="1" customWidth="1"/>
    <col min="8707" max="8707" width="12.7265625" style="9" customWidth="1"/>
    <col min="8708" max="8708" width="22" style="9" bestFit="1" customWidth="1"/>
    <col min="8709" max="8709" width="50.7265625" style="9" customWidth="1"/>
    <col min="8710" max="8710" width="31.54296875" style="9" customWidth="1"/>
    <col min="8711" max="8957" width="11.453125" style="9"/>
    <col min="8958" max="8958" width="27.453125" style="9" bestFit="1" customWidth="1"/>
    <col min="8959" max="8961" width="12.7265625" style="9" customWidth="1"/>
    <col min="8962" max="8962" width="45.26953125" style="9" bestFit="1" customWidth="1"/>
    <col min="8963" max="8963" width="12.7265625" style="9" customWidth="1"/>
    <col min="8964" max="8964" width="22" style="9" bestFit="1" customWidth="1"/>
    <col min="8965" max="8965" width="50.7265625" style="9" customWidth="1"/>
    <col min="8966" max="8966" width="31.54296875" style="9" customWidth="1"/>
    <col min="8967" max="9213" width="11.453125" style="9"/>
    <col min="9214" max="9214" width="27.453125" style="9" bestFit="1" customWidth="1"/>
    <col min="9215" max="9217" width="12.7265625" style="9" customWidth="1"/>
    <col min="9218" max="9218" width="45.26953125" style="9" bestFit="1" customWidth="1"/>
    <col min="9219" max="9219" width="12.7265625" style="9" customWidth="1"/>
    <col min="9220" max="9220" width="22" style="9" bestFit="1" customWidth="1"/>
    <col min="9221" max="9221" width="50.7265625" style="9" customWidth="1"/>
    <col min="9222" max="9222" width="31.54296875" style="9" customWidth="1"/>
    <col min="9223" max="9469" width="11.453125" style="9"/>
    <col min="9470" max="9470" width="27.453125" style="9" bestFit="1" customWidth="1"/>
    <col min="9471" max="9473" width="12.7265625" style="9" customWidth="1"/>
    <col min="9474" max="9474" width="45.26953125" style="9" bestFit="1" customWidth="1"/>
    <col min="9475" max="9475" width="12.7265625" style="9" customWidth="1"/>
    <col min="9476" max="9476" width="22" style="9" bestFit="1" customWidth="1"/>
    <col min="9477" max="9477" width="50.7265625" style="9" customWidth="1"/>
    <col min="9478" max="9478" width="31.54296875" style="9" customWidth="1"/>
    <col min="9479" max="9725" width="11.453125" style="9"/>
    <col min="9726" max="9726" width="27.453125" style="9" bestFit="1" customWidth="1"/>
    <col min="9727" max="9729" width="12.7265625" style="9" customWidth="1"/>
    <col min="9730" max="9730" width="45.26953125" style="9" bestFit="1" customWidth="1"/>
    <col min="9731" max="9731" width="12.7265625" style="9" customWidth="1"/>
    <col min="9732" max="9732" width="22" style="9" bestFit="1" customWidth="1"/>
    <col min="9733" max="9733" width="50.7265625" style="9" customWidth="1"/>
    <col min="9734" max="9734" width="31.54296875" style="9" customWidth="1"/>
    <col min="9735" max="9981" width="11.453125" style="9"/>
    <col min="9982" max="9982" width="27.453125" style="9" bestFit="1" customWidth="1"/>
    <col min="9983" max="9985" width="12.7265625" style="9" customWidth="1"/>
    <col min="9986" max="9986" width="45.26953125" style="9" bestFit="1" customWidth="1"/>
    <col min="9987" max="9987" width="12.7265625" style="9" customWidth="1"/>
    <col min="9988" max="9988" width="22" style="9" bestFit="1" customWidth="1"/>
    <col min="9989" max="9989" width="50.7265625" style="9" customWidth="1"/>
    <col min="9990" max="9990" width="31.54296875" style="9" customWidth="1"/>
    <col min="9991" max="10237" width="11.453125" style="9"/>
    <col min="10238" max="10238" width="27.453125" style="9" bestFit="1" customWidth="1"/>
    <col min="10239" max="10241" width="12.7265625" style="9" customWidth="1"/>
    <col min="10242" max="10242" width="45.26953125" style="9" bestFit="1" customWidth="1"/>
    <col min="10243" max="10243" width="12.7265625" style="9" customWidth="1"/>
    <col min="10244" max="10244" width="22" style="9" bestFit="1" customWidth="1"/>
    <col min="10245" max="10245" width="50.7265625" style="9" customWidth="1"/>
    <col min="10246" max="10246" width="31.54296875" style="9" customWidth="1"/>
    <col min="10247" max="10493" width="11.453125" style="9"/>
    <col min="10494" max="10494" width="27.453125" style="9" bestFit="1" customWidth="1"/>
    <col min="10495" max="10497" width="12.7265625" style="9" customWidth="1"/>
    <col min="10498" max="10498" width="45.26953125" style="9" bestFit="1" customWidth="1"/>
    <col min="10499" max="10499" width="12.7265625" style="9" customWidth="1"/>
    <col min="10500" max="10500" width="22" style="9" bestFit="1" customWidth="1"/>
    <col min="10501" max="10501" width="50.7265625" style="9" customWidth="1"/>
    <col min="10502" max="10502" width="31.54296875" style="9" customWidth="1"/>
    <col min="10503" max="10749" width="11.453125" style="9"/>
    <col min="10750" max="10750" width="27.453125" style="9" bestFit="1" customWidth="1"/>
    <col min="10751" max="10753" width="12.7265625" style="9" customWidth="1"/>
    <col min="10754" max="10754" width="45.26953125" style="9" bestFit="1" customWidth="1"/>
    <col min="10755" max="10755" width="12.7265625" style="9" customWidth="1"/>
    <col min="10756" max="10756" width="22" style="9" bestFit="1" customWidth="1"/>
    <col min="10757" max="10757" width="50.7265625" style="9" customWidth="1"/>
    <col min="10758" max="10758" width="31.54296875" style="9" customWidth="1"/>
    <col min="10759" max="11005" width="11.453125" style="9"/>
    <col min="11006" max="11006" width="27.453125" style="9" bestFit="1" customWidth="1"/>
    <col min="11007" max="11009" width="12.7265625" style="9" customWidth="1"/>
    <col min="11010" max="11010" width="45.26953125" style="9" bestFit="1" customWidth="1"/>
    <col min="11011" max="11011" width="12.7265625" style="9" customWidth="1"/>
    <col min="11012" max="11012" width="22" style="9" bestFit="1" customWidth="1"/>
    <col min="11013" max="11013" width="50.7265625" style="9" customWidth="1"/>
    <col min="11014" max="11014" width="31.54296875" style="9" customWidth="1"/>
    <col min="11015" max="11261" width="11.453125" style="9"/>
    <col min="11262" max="11262" width="27.453125" style="9" bestFit="1" customWidth="1"/>
    <col min="11263" max="11265" width="12.7265625" style="9" customWidth="1"/>
    <col min="11266" max="11266" width="45.26953125" style="9" bestFit="1" customWidth="1"/>
    <col min="11267" max="11267" width="12.7265625" style="9" customWidth="1"/>
    <col min="11268" max="11268" width="22" style="9" bestFit="1" customWidth="1"/>
    <col min="11269" max="11269" width="50.7265625" style="9" customWidth="1"/>
    <col min="11270" max="11270" width="31.54296875" style="9" customWidth="1"/>
    <col min="11271" max="11517" width="11.453125" style="9"/>
    <col min="11518" max="11518" width="27.453125" style="9" bestFit="1" customWidth="1"/>
    <col min="11519" max="11521" width="12.7265625" style="9" customWidth="1"/>
    <col min="11522" max="11522" width="45.26953125" style="9" bestFit="1" customWidth="1"/>
    <col min="11523" max="11523" width="12.7265625" style="9" customWidth="1"/>
    <col min="11524" max="11524" width="22" style="9" bestFit="1" customWidth="1"/>
    <col min="11525" max="11525" width="50.7265625" style="9" customWidth="1"/>
    <col min="11526" max="11526" width="31.54296875" style="9" customWidth="1"/>
    <col min="11527" max="11773" width="11.453125" style="9"/>
    <col min="11774" max="11774" width="27.453125" style="9" bestFit="1" customWidth="1"/>
    <col min="11775" max="11777" width="12.7265625" style="9" customWidth="1"/>
    <col min="11778" max="11778" width="45.26953125" style="9" bestFit="1" customWidth="1"/>
    <col min="11779" max="11779" width="12.7265625" style="9" customWidth="1"/>
    <col min="11780" max="11780" width="22" style="9" bestFit="1" customWidth="1"/>
    <col min="11781" max="11781" width="50.7265625" style="9" customWidth="1"/>
    <col min="11782" max="11782" width="31.54296875" style="9" customWidth="1"/>
    <col min="11783" max="12029" width="11.453125" style="9"/>
    <col min="12030" max="12030" width="27.453125" style="9" bestFit="1" customWidth="1"/>
    <col min="12031" max="12033" width="12.7265625" style="9" customWidth="1"/>
    <col min="12034" max="12034" width="45.26953125" style="9" bestFit="1" customWidth="1"/>
    <col min="12035" max="12035" width="12.7265625" style="9" customWidth="1"/>
    <col min="12036" max="12036" width="22" style="9" bestFit="1" customWidth="1"/>
    <col min="12037" max="12037" width="50.7265625" style="9" customWidth="1"/>
    <col min="12038" max="12038" width="31.54296875" style="9" customWidth="1"/>
    <col min="12039" max="12285" width="11.453125" style="9"/>
    <col min="12286" max="12286" width="27.453125" style="9" bestFit="1" customWidth="1"/>
    <col min="12287" max="12289" width="12.7265625" style="9" customWidth="1"/>
    <col min="12290" max="12290" width="45.26953125" style="9" bestFit="1" customWidth="1"/>
    <col min="12291" max="12291" width="12.7265625" style="9" customWidth="1"/>
    <col min="12292" max="12292" width="22" style="9" bestFit="1" customWidth="1"/>
    <col min="12293" max="12293" width="50.7265625" style="9" customWidth="1"/>
    <col min="12294" max="12294" width="31.54296875" style="9" customWidth="1"/>
    <col min="12295" max="12541" width="11.453125" style="9"/>
    <col min="12542" max="12542" width="27.453125" style="9" bestFit="1" customWidth="1"/>
    <col min="12543" max="12545" width="12.7265625" style="9" customWidth="1"/>
    <col min="12546" max="12546" width="45.26953125" style="9" bestFit="1" customWidth="1"/>
    <col min="12547" max="12547" width="12.7265625" style="9" customWidth="1"/>
    <col min="12548" max="12548" width="22" style="9" bestFit="1" customWidth="1"/>
    <col min="12549" max="12549" width="50.7265625" style="9" customWidth="1"/>
    <col min="12550" max="12550" width="31.54296875" style="9" customWidth="1"/>
    <col min="12551" max="12797" width="11.453125" style="9"/>
    <col min="12798" max="12798" width="27.453125" style="9" bestFit="1" customWidth="1"/>
    <col min="12799" max="12801" width="12.7265625" style="9" customWidth="1"/>
    <col min="12802" max="12802" width="45.26953125" style="9" bestFit="1" customWidth="1"/>
    <col min="12803" max="12803" width="12.7265625" style="9" customWidth="1"/>
    <col min="12804" max="12804" width="22" style="9" bestFit="1" customWidth="1"/>
    <col min="12805" max="12805" width="50.7265625" style="9" customWidth="1"/>
    <col min="12806" max="12806" width="31.54296875" style="9" customWidth="1"/>
    <col min="12807" max="13053" width="11.453125" style="9"/>
    <col min="13054" max="13054" width="27.453125" style="9" bestFit="1" customWidth="1"/>
    <col min="13055" max="13057" width="12.7265625" style="9" customWidth="1"/>
    <col min="13058" max="13058" width="45.26953125" style="9" bestFit="1" customWidth="1"/>
    <col min="13059" max="13059" width="12.7265625" style="9" customWidth="1"/>
    <col min="13060" max="13060" width="22" style="9" bestFit="1" customWidth="1"/>
    <col min="13061" max="13061" width="50.7265625" style="9" customWidth="1"/>
    <col min="13062" max="13062" width="31.54296875" style="9" customWidth="1"/>
    <col min="13063" max="13309" width="11.453125" style="9"/>
    <col min="13310" max="13310" width="27.453125" style="9" bestFit="1" customWidth="1"/>
    <col min="13311" max="13313" width="12.7265625" style="9" customWidth="1"/>
    <col min="13314" max="13314" width="45.26953125" style="9" bestFit="1" customWidth="1"/>
    <col min="13315" max="13315" width="12.7265625" style="9" customWidth="1"/>
    <col min="13316" max="13316" width="22" style="9" bestFit="1" customWidth="1"/>
    <col min="13317" max="13317" width="50.7265625" style="9" customWidth="1"/>
    <col min="13318" max="13318" width="31.54296875" style="9" customWidth="1"/>
    <col min="13319" max="13565" width="11.453125" style="9"/>
    <col min="13566" max="13566" width="27.453125" style="9" bestFit="1" customWidth="1"/>
    <col min="13567" max="13569" width="12.7265625" style="9" customWidth="1"/>
    <col min="13570" max="13570" width="45.26953125" style="9" bestFit="1" customWidth="1"/>
    <col min="13571" max="13571" width="12.7265625" style="9" customWidth="1"/>
    <col min="13572" max="13572" width="22" style="9" bestFit="1" customWidth="1"/>
    <col min="13573" max="13573" width="50.7265625" style="9" customWidth="1"/>
    <col min="13574" max="13574" width="31.54296875" style="9" customWidth="1"/>
    <col min="13575" max="13821" width="11.453125" style="9"/>
    <col min="13822" max="13822" width="27.453125" style="9" bestFit="1" customWidth="1"/>
    <col min="13823" max="13825" width="12.7265625" style="9" customWidth="1"/>
    <col min="13826" max="13826" width="45.26953125" style="9" bestFit="1" customWidth="1"/>
    <col min="13827" max="13827" width="12.7265625" style="9" customWidth="1"/>
    <col min="13828" max="13828" width="22" style="9" bestFit="1" customWidth="1"/>
    <col min="13829" max="13829" width="50.7265625" style="9" customWidth="1"/>
    <col min="13830" max="13830" width="31.54296875" style="9" customWidth="1"/>
    <col min="13831" max="14077" width="11.453125" style="9"/>
    <col min="14078" max="14078" width="27.453125" style="9" bestFit="1" customWidth="1"/>
    <col min="14079" max="14081" width="12.7265625" style="9" customWidth="1"/>
    <col min="14082" max="14082" width="45.26953125" style="9" bestFit="1" customWidth="1"/>
    <col min="14083" max="14083" width="12.7265625" style="9" customWidth="1"/>
    <col min="14084" max="14084" width="22" style="9" bestFit="1" customWidth="1"/>
    <col min="14085" max="14085" width="50.7265625" style="9" customWidth="1"/>
    <col min="14086" max="14086" width="31.54296875" style="9" customWidth="1"/>
    <col min="14087" max="14333" width="11.453125" style="9"/>
    <col min="14334" max="14334" width="27.453125" style="9" bestFit="1" customWidth="1"/>
    <col min="14335" max="14337" width="12.7265625" style="9" customWidth="1"/>
    <col min="14338" max="14338" width="45.26953125" style="9" bestFit="1" customWidth="1"/>
    <col min="14339" max="14339" width="12.7265625" style="9" customWidth="1"/>
    <col min="14340" max="14340" width="22" style="9" bestFit="1" customWidth="1"/>
    <col min="14341" max="14341" width="50.7265625" style="9" customWidth="1"/>
    <col min="14342" max="14342" width="31.54296875" style="9" customWidth="1"/>
    <col min="14343" max="14589" width="11.453125" style="9"/>
    <col min="14590" max="14590" width="27.453125" style="9" bestFit="1" customWidth="1"/>
    <col min="14591" max="14593" width="12.7265625" style="9" customWidth="1"/>
    <col min="14594" max="14594" width="45.26953125" style="9" bestFit="1" customWidth="1"/>
    <col min="14595" max="14595" width="12.7265625" style="9" customWidth="1"/>
    <col min="14596" max="14596" width="22" style="9" bestFit="1" customWidth="1"/>
    <col min="14597" max="14597" width="50.7265625" style="9" customWidth="1"/>
    <col min="14598" max="14598" width="31.54296875" style="9" customWidth="1"/>
    <col min="14599" max="14845" width="11.453125" style="9"/>
    <col min="14846" max="14846" width="27.453125" style="9" bestFit="1" customWidth="1"/>
    <col min="14847" max="14849" width="12.7265625" style="9" customWidth="1"/>
    <col min="14850" max="14850" width="45.26953125" style="9" bestFit="1" customWidth="1"/>
    <col min="14851" max="14851" width="12.7265625" style="9" customWidth="1"/>
    <col min="14852" max="14852" width="22" style="9" bestFit="1" customWidth="1"/>
    <col min="14853" max="14853" width="50.7265625" style="9" customWidth="1"/>
    <col min="14854" max="14854" width="31.54296875" style="9" customWidth="1"/>
    <col min="14855" max="15101" width="11.453125" style="9"/>
    <col min="15102" max="15102" width="27.453125" style="9" bestFit="1" customWidth="1"/>
    <col min="15103" max="15105" width="12.7265625" style="9" customWidth="1"/>
    <col min="15106" max="15106" width="45.26953125" style="9" bestFit="1" customWidth="1"/>
    <col min="15107" max="15107" width="12.7265625" style="9" customWidth="1"/>
    <col min="15108" max="15108" width="22" style="9" bestFit="1" customWidth="1"/>
    <col min="15109" max="15109" width="50.7265625" style="9" customWidth="1"/>
    <col min="15110" max="15110" width="31.54296875" style="9" customWidth="1"/>
    <col min="15111" max="15357" width="11.453125" style="9"/>
    <col min="15358" max="15358" width="27.453125" style="9" bestFit="1" customWidth="1"/>
    <col min="15359" max="15361" width="12.7265625" style="9" customWidth="1"/>
    <col min="15362" max="15362" width="45.26953125" style="9" bestFit="1" customWidth="1"/>
    <col min="15363" max="15363" width="12.7265625" style="9" customWidth="1"/>
    <col min="15364" max="15364" width="22" style="9" bestFit="1" customWidth="1"/>
    <col min="15365" max="15365" width="50.7265625" style="9" customWidth="1"/>
    <col min="15366" max="15366" width="31.54296875" style="9" customWidth="1"/>
    <col min="15367" max="15613" width="11.453125" style="9"/>
    <col min="15614" max="15614" width="27.453125" style="9" bestFit="1" customWidth="1"/>
    <col min="15615" max="15617" width="12.7265625" style="9" customWidth="1"/>
    <col min="15618" max="15618" width="45.26953125" style="9" bestFit="1" customWidth="1"/>
    <col min="15619" max="15619" width="12.7265625" style="9" customWidth="1"/>
    <col min="15620" max="15620" width="22" style="9" bestFit="1" customWidth="1"/>
    <col min="15621" max="15621" width="50.7265625" style="9" customWidth="1"/>
    <col min="15622" max="15622" width="31.54296875" style="9" customWidth="1"/>
    <col min="15623" max="15869" width="11.453125" style="9"/>
    <col min="15870" max="15870" width="27.453125" style="9" bestFit="1" customWidth="1"/>
    <col min="15871" max="15873" width="12.7265625" style="9" customWidth="1"/>
    <col min="15874" max="15874" width="45.26953125" style="9" bestFit="1" customWidth="1"/>
    <col min="15875" max="15875" width="12.7265625" style="9" customWidth="1"/>
    <col min="15876" max="15876" width="22" style="9" bestFit="1" customWidth="1"/>
    <col min="15877" max="15877" width="50.7265625" style="9" customWidth="1"/>
    <col min="15878" max="15878" width="31.54296875" style="9" customWidth="1"/>
    <col min="15879" max="16125" width="11.453125" style="9"/>
    <col min="16126" max="16126" width="27.453125" style="9" bestFit="1" customWidth="1"/>
    <col min="16127" max="16129" width="12.7265625" style="9" customWidth="1"/>
    <col min="16130" max="16130" width="45.26953125" style="9" bestFit="1" customWidth="1"/>
    <col min="16131" max="16131" width="12.7265625" style="9" customWidth="1"/>
    <col min="16132" max="16132" width="22" style="9" bestFit="1" customWidth="1"/>
    <col min="16133" max="16133" width="50.7265625" style="9" customWidth="1"/>
    <col min="16134" max="16134" width="31.54296875" style="9" customWidth="1"/>
    <col min="16135" max="16384" width="11.453125" style="9"/>
  </cols>
  <sheetData>
    <row r="1" spans="1:8" ht="27" x14ac:dyDescent="0.35">
      <c r="A1" s="8" t="s">
        <v>2</v>
      </c>
      <c r="B1" s="8" t="s">
        <v>3</v>
      </c>
      <c r="C1" s="8" t="s">
        <v>9</v>
      </c>
      <c r="D1" s="8" t="s">
        <v>10</v>
      </c>
      <c r="E1" s="8" t="s">
        <v>11</v>
      </c>
      <c r="F1" s="8" t="s">
        <v>12</v>
      </c>
      <c r="G1" s="8" t="s">
        <v>13</v>
      </c>
      <c r="H1" s="8" t="s">
        <v>7</v>
      </c>
    </row>
    <row r="2" spans="1:8" ht="27" hidden="1" x14ac:dyDescent="0.35">
      <c r="A2" s="9" t="s">
        <v>4</v>
      </c>
      <c r="B2" s="9" t="s">
        <v>77</v>
      </c>
      <c r="C2" s="9" t="s">
        <v>16</v>
      </c>
      <c r="D2" s="9" t="s">
        <v>54</v>
      </c>
      <c r="E2" s="45">
        <v>45266</v>
      </c>
      <c r="F2" s="9" t="s">
        <v>14</v>
      </c>
      <c r="G2" s="9" t="s">
        <v>78</v>
      </c>
      <c r="H2" s="9" t="s">
        <v>86</v>
      </c>
    </row>
    <row r="3" spans="1:8" ht="27" hidden="1" x14ac:dyDescent="0.35">
      <c r="A3" s="9" t="s">
        <v>4</v>
      </c>
      <c r="B3" s="9" t="s">
        <v>79</v>
      </c>
      <c r="C3" s="9" t="s">
        <v>16</v>
      </c>
      <c r="D3" s="9" t="s">
        <v>17</v>
      </c>
      <c r="E3" s="45">
        <v>45266</v>
      </c>
      <c r="F3" s="9" t="s">
        <v>14</v>
      </c>
      <c r="G3" s="9" t="s">
        <v>78</v>
      </c>
      <c r="H3" s="9" t="s">
        <v>86</v>
      </c>
    </row>
    <row r="4" spans="1:8" ht="27" hidden="1" x14ac:dyDescent="0.35">
      <c r="A4" s="9" t="s">
        <v>4</v>
      </c>
      <c r="B4" s="9" t="s">
        <v>80</v>
      </c>
      <c r="C4" s="9" t="s">
        <v>16</v>
      </c>
      <c r="D4" s="9" t="s">
        <v>54</v>
      </c>
      <c r="E4" s="45">
        <v>45266</v>
      </c>
      <c r="F4" s="9" t="s">
        <v>14</v>
      </c>
      <c r="G4" s="9" t="s">
        <v>78</v>
      </c>
      <c r="H4" s="9" t="s">
        <v>86</v>
      </c>
    </row>
    <row r="5" spans="1:8" ht="27" hidden="1" x14ac:dyDescent="0.35">
      <c r="A5" s="9" t="s">
        <v>4</v>
      </c>
      <c r="B5" s="9" t="s">
        <v>81</v>
      </c>
      <c r="C5" s="9" t="s">
        <v>16</v>
      </c>
      <c r="D5" s="9" t="s">
        <v>61</v>
      </c>
      <c r="E5" s="45">
        <v>45266</v>
      </c>
      <c r="F5" s="9" t="s">
        <v>14</v>
      </c>
      <c r="G5" s="9" t="s">
        <v>78</v>
      </c>
      <c r="H5" s="9" t="s">
        <v>86</v>
      </c>
    </row>
    <row r="6" spans="1:8" ht="27" x14ac:dyDescent="0.35">
      <c r="A6" s="9" t="s">
        <v>4</v>
      </c>
      <c r="B6" s="9" t="s">
        <v>82</v>
      </c>
      <c r="C6" s="9" t="s">
        <v>16</v>
      </c>
      <c r="D6" s="9" t="s">
        <v>61</v>
      </c>
      <c r="E6" s="45">
        <v>45266</v>
      </c>
      <c r="F6" s="9" t="s">
        <v>14</v>
      </c>
      <c r="G6" s="9" t="s">
        <v>83</v>
      </c>
      <c r="H6" s="9" t="s">
        <v>87</v>
      </c>
    </row>
    <row r="7" spans="1:8" ht="27" hidden="1" x14ac:dyDescent="0.35">
      <c r="A7" s="9" t="s">
        <v>4</v>
      </c>
      <c r="B7" s="9" t="s">
        <v>84</v>
      </c>
      <c r="C7" s="9" t="s">
        <v>16</v>
      </c>
      <c r="D7" s="9" t="s">
        <v>61</v>
      </c>
      <c r="E7" s="45">
        <v>45266</v>
      </c>
      <c r="F7" s="9" t="s">
        <v>14</v>
      </c>
      <c r="G7" s="9" t="s">
        <v>85</v>
      </c>
      <c r="H7" s="9" t="s">
        <v>88</v>
      </c>
    </row>
    <row r="8" spans="1:8" ht="27" hidden="1" x14ac:dyDescent="0.35">
      <c r="A8" s="9" t="s">
        <v>4</v>
      </c>
      <c r="B8" s="9" t="s">
        <v>90</v>
      </c>
      <c r="C8" s="9" t="s">
        <v>16</v>
      </c>
      <c r="D8" s="9" t="s">
        <v>18</v>
      </c>
      <c r="E8" s="45">
        <v>45301</v>
      </c>
      <c r="F8" s="9" t="s">
        <v>14</v>
      </c>
      <c r="G8" s="9" t="s">
        <v>91</v>
      </c>
      <c r="H8" s="9" t="s">
        <v>86</v>
      </c>
    </row>
    <row r="9" spans="1:8" ht="27" hidden="1" x14ac:dyDescent="0.35">
      <c r="A9" s="9" t="s">
        <v>4</v>
      </c>
      <c r="B9" s="9" t="s">
        <v>92</v>
      </c>
      <c r="C9" s="9" t="s">
        <v>16</v>
      </c>
      <c r="D9" s="9" t="s">
        <v>54</v>
      </c>
      <c r="E9" s="45">
        <v>45301</v>
      </c>
      <c r="F9" s="9" t="s">
        <v>14</v>
      </c>
      <c r="G9" s="9" t="s">
        <v>91</v>
      </c>
      <c r="H9" s="9" t="s">
        <v>86</v>
      </c>
    </row>
    <row r="10" spans="1:8" ht="27" hidden="1" x14ac:dyDescent="0.35">
      <c r="A10" s="9" t="s">
        <v>4</v>
      </c>
      <c r="B10" s="9" t="s">
        <v>93</v>
      </c>
      <c r="C10" s="9" t="s">
        <v>16</v>
      </c>
      <c r="D10" s="9" t="s">
        <v>17</v>
      </c>
      <c r="E10" s="45">
        <v>45301</v>
      </c>
      <c r="F10" s="9" t="s">
        <v>14</v>
      </c>
      <c r="G10" s="9" t="s">
        <v>91</v>
      </c>
      <c r="H10" s="9" t="s">
        <v>86</v>
      </c>
    </row>
    <row r="11" spans="1:8" ht="27" hidden="1" x14ac:dyDescent="0.35">
      <c r="A11" s="9" t="s">
        <v>4</v>
      </c>
      <c r="B11" s="9" t="s">
        <v>94</v>
      </c>
      <c r="C11" s="9" t="s">
        <v>16</v>
      </c>
      <c r="D11" s="9" t="s">
        <v>54</v>
      </c>
      <c r="E11" s="45">
        <v>45301</v>
      </c>
      <c r="F11" s="9" t="s">
        <v>14</v>
      </c>
      <c r="G11" s="9" t="s">
        <v>91</v>
      </c>
      <c r="H11" s="9" t="s">
        <v>86</v>
      </c>
    </row>
    <row r="12" spans="1:8" ht="40.5" hidden="1" x14ac:dyDescent="0.35">
      <c r="A12" s="9" t="s">
        <v>4</v>
      </c>
      <c r="B12" s="9" t="s">
        <v>95</v>
      </c>
      <c r="C12" s="9" t="s">
        <v>16</v>
      </c>
      <c r="D12" s="9" t="s">
        <v>17</v>
      </c>
      <c r="E12" s="45">
        <v>45301</v>
      </c>
      <c r="F12" s="9" t="s">
        <v>14</v>
      </c>
      <c r="G12" s="9" t="s">
        <v>96</v>
      </c>
      <c r="H12" s="9" t="s">
        <v>98</v>
      </c>
    </row>
    <row r="13" spans="1:8" ht="27" hidden="1" x14ac:dyDescent="0.35">
      <c r="A13" s="9" t="s">
        <v>4</v>
      </c>
      <c r="B13" s="9" t="s">
        <v>97</v>
      </c>
      <c r="C13" s="9" t="s">
        <v>16</v>
      </c>
      <c r="D13" s="9" t="s">
        <v>17</v>
      </c>
      <c r="E13" s="45">
        <v>45301</v>
      </c>
      <c r="F13" s="9" t="s">
        <v>14</v>
      </c>
      <c r="G13" s="9" t="s">
        <v>91</v>
      </c>
      <c r="H13" s="9" t="s">
        <v>86</v>
      </c>
    </row>
    <row r="14" spans="1:8" ht="27" hidden="1" x14ac:dyDescent="0.35">
      <c r="A14" s="9" t="s">
        <v>4</v>
      </c>
      <c r="B14" s="9" t="s">
        <v>99</v>
      </c>
      <c r="C14" s="9" t="s">
        <v>16</v>
      </c>
      <c r="D14" s="9" t="s">
        <v>17</v>
      </c>
      <c r="E14" s="45">
        <v>45308</v>
      </c>
      <c r="F14" s="9" t="s">
        <v>14</v>
      </c>
      <c r="G14" s="9" t="s">
        <v>91</v>
      </c>
      <c r="H14" s="9" t="s">
        <v>86</v>
      </c>
    </row>
    <row r="15" spans="1:8" ht="27" hidden="1" x14ac:dyDescent="0.35">
      <c r="A15" s="9" t="s">
        <v>4</v>
      </c>
      <c r="B15" s="9" t="s">
        <v>100</v>
      </c>
      <c r="C15" s="9" t="s">
        <v>16</v>
      </c>
      <c r="D15" s="9" t="s">
        <v>17</v>
      </c>
      <c r="E15" s="45">
        <v>45308</v>
      </c>
      <c r="F15" s="9" t="s">
        <v>14</v>
      </c>
      <c r="G15" s="9" t="s">
        <v>91</v>
      </c>
      <c r="H15" s="9" t="s">
        <v>86</v>
      </c>
    </row>
    <row r="16" spans="1:8" ht="27" hidden="1" x14ac:dyDescent="0.35">
      <c r="A16" s="9" t="s">
        <v>4</v>
      </c>
      <c r="B16" s="9" t="s">
        <v>101</v>
      </c>
      <c r="C16" s="9" t="s">
        <v>16</v>
      </c>
      <c r="D16" s="9" t="s">
        <v>61</v>
      </c>
      <c r="E16" s="45">
        <v>45308</v>
      </c>
      <c r="F16" s="9" t="s">
        <v>14</v>
      </c>
      <c r="G16" s="9" t="s">
        <v>91</v>
      </c>
      <c r="H16" s="9" t="s">
        <v>86</v>
      </c>
    </row>
    <row r="17" spans="1:8" ht="81" hidden="1" x14ac:dyDescent="0.35">
      <c r="A17" s="9" t="s">
        <v>4</v>
      </c>
      <c r="B17" s="9" t="s">
        <v>102</v>
      </c>
      <c r="C17" s="9" t="s">
        <v>16</v>
      </c>
      <c r="D17" s="9" t="s">
        <v>54</v>
      </c>
      <c r="E17" s="45">
        <v>45310</v>
      </c>
      <c r="F17" s="9" t="s">
        <v>103</v>
      </c>
      <c r="G17" s="9" t="s">
        <v>104</v>
      </c>
      <c r="H17" s="9" t="s">
        <v>88</v>
      </c>
    </row>
    <row r="18" spans="1:8" ht="27" hidden="1" x14ac:dyDescent="0.35">
      <c r="A18" s="9" t="s">
        <v>4</v>
      </c>
      <c r="B18" s="9" t="s">
        <v>105</v>
      </c>
      <c r="C18" s="9" t="s">
        <v>16</v>
      </c>
      <c r="D18" s="9" t="s">
        <v>61</v>
      </c>
      <c r="E18" s="45">
        <v>45315</v>
      </c>
      <c r="F18" s="9" t="s">
        <v>14</v>
      </c>
      <c r="G18" s="9" t="s">
        <v>91</v>
      </c>
      <c r="H18" s="9" t="s">
        <v>86</v>
      </c>
    </row>
    <row r="19" spans="1:8" ht="27" hidden="1" x14ac:dyDescent="0.35">
      <c r="A19" s="9" t="s">
        <v>4</v>
      </c>
      <c r="B19" s="9" t="s">
        <v>106</v>
      </c>
      <c r="C19" s="9" t="s">
        <v>16</v>
      </c>
      <c r="D19" s="9" t="s">
        <v>61</v>
      </c>
      <c r="E19" s="45">
        <v>45315</v>
      </c>
      <c r="F19" s="9" t="s">
        <v>14</v>
      </c>
      <c r="G19" s="9" t="s">
        <v>91</v>
      </c>
      <c r="H19" s="9" t="s">
        <v>86</v>
      </c>
    </row>
    <row r="20" spans="1:8" ht="27" hidden="1" x14ac:dyDescent="0.35">
      <c r="A20" s="9" t="s">
        <v>4</v>
      </c>
      <c r="B20" s="9" t="s">
        <v>107</v>
      </c>
      <c r="C20" s="9" t="s">
        <v>16</v>
      </c>
      <c r="D20" s="9" t="s">
        <v>18</v>
      </c>
      <c r="E20" s="45">
        <v>45315</v>
      </c>
      <c r="F20" s="9" t="s">
        <v>14</v>
      </c>
      <c r="G20" s="9" t="s">
        <v>91</v>
      </c>
      <c r="H20" s="9" t="s">
        <v>86</v>
      </c>
    </row>
    <row r="21" spans="1:8" ht="40.5" hidden="1" x14ac:dyDescent="0.35">
      <c r="A21" s="9" t="s">
        <v>108</v>
      </c>
      <c r="B21" s="9" t="s">
        <v>109</v>
      </c>
      <c r="C21" s="9" t="s">
        <v>110</v>
      </c>
      <c r="D21" s="9" t="s">
        <v>111</v>
      </c>
      <c r="E21" s="45">
        <v>45315</v>
      </c>
      <c r="F21" s="9" t="s">
        <v>14</v>
      </c>
      <c r="G21" s="9" t="s">
        <v>112</v>
      </c>
      <c r="H21" s="9" t="s">
        <v>98</v>
      </c>
    </row>
    <row r="22" spans="1:8" ht="27" x14ac:dyDescent="0.35">
      <c r="A22" s="9" t="s">
        <v>4</v>
      </c>
      <c r="B22" s="9" t="s">
        <v>113</v>
      </c>
      <c r="C22" s="9" t="s">
        <v>16</v>
      </c>
      <c r="D22" s="9" t="s">
        <v>61</v>
      </c>
      <c r="E22" s="45">
        <v>45315</v>
      </c>
      <c r="F22" s="9" t="s">
        <v>14</v>
      </c>
      <c r="G22" s="9" t="s">
        <v>114</v>
      </c>
      <c r="H22" s="9" t="s">
        <v>87</v>
      </c>
    </row>
    <row r="23" spans="1:8" ht="27" x14ac:dyDescent="0.35">
      <c r="A23" s="9" t="s">
        <v>4</v>
      </c>
      <c r="B23" s="9" t="s">
        <v>115</v>
      </c>
      <c r="C23" s="9" t="s">
        <v>16</v>
      </c>
      <c r="D23" s="9" t="s">
        <v>61</v>
      </c>
      <c r="E23" s="45">
        <v>45315</v>
      </c>
      <c r="F23" s="9" t="s">
        <v>14</v>
      </c>
      <c r="G23" s="9" t="s">
        <v>114</v>
      </c>
      <c r="H23" s="9" t="s">
        <v>87</v>
      </c>
    </row>
    <row r="24" spans="1:8" ht="27" hidden="1" x14ac:dyDescent="0.35">
      <c r="A24" s="9" t="s">
        <v>4</v>
      </c>
      <c r="B24" s="9" t="s">
        <v>116</v>
      </c>
      <c r="C24" s="9" t="s">
        <v>16</v>
      </c>
      <c r="D24" s="9" t="s">
        <v>61</v>
      </c>
      <c r="E24" s="45">
        <v>45315</v>
      </c>
      <c r="F24" s="9" t="s">
        <v>14</v>
      </c>
      <c r="G24" s="9" t="s">
        <v>91</v>
      </c>
      <c r="H24" s="9" t="s">
        <v>86</v>
      </c>
    </row>
    <row r="25" spans="1:8" ht="27" x14ac:dyDescent="0.35">
      <c r="A25" s="9" t="s">
        <v>4</v>
      </c>
      <c r="B25" s="9" t="s">
        <v>117</v>
      </c>
      <c r="C25" s="9" t="s">
        <v>16</v>
      </c>
      <c r="D25" s="9" t="s">
        <v>61</v>
      </c>
      <c r="E25" s="45">
        <v>45315</v>
      </c>
      <c r="F25" s="9" t="s">
        <v>14</v>
      </c>
      <c r="G25" s="9" t="s">
        <v>114</v>
      </c>
      <c r="H25" s="9" t="s">
        <v>87</v>
      </c>
    </row>
    <row r="26" spans="1:8" ht="27" hidden="1" x14ac:dyDescent="0.35">
      <c r="A26" s="9" t="s">
        <v>4</v>
      </c>
      <c r="B26" s="9" t="s">
        <v>118</v>
      </c>
      <c r="C26" s="9" t="s">
        <v>16</v>
      </c>
      <c r="D26" s="9" t="s">
        <v>18</v>
      </c>
      <c r="E26" s="45">
        <v>45315</v>
      </c>
      <c r="F26" s="9" t="s">
        <v>14</v>
      </c>
      <c r="G26" s="9" t="s">
        <v>91</v>
      </c>
      <c r="H26" s="9" t="s">
        <v>86</v>
      </c>
    </row>
    <row r="27" spans="1:8" ht="67.5" hidden="1" x14ac:dyDescent="0.35">
      <c r="A27" s="9" t="s">
        <v>4</v>
      </c>
      <c r="B27" s="9" t="s">
        <v>119</v>
      </c>
      <c r="C27" s="9" t="s">
        <v>16</v>
      </c>
      <c r="D27" s="9" t="s">
        <v>61</v>
      </c>
      <c r="E27" s="45">
        <v>45317</v>
      </c>
      <c r="F27" s="9" t="s">
        <v>120</v>
      </c>
      <c r="G27" s="9" t="s">
        <v>121</v>
      </c>
      <c r="H27" s="9" t="s">
        <v>122</v>
      </c>
    </row>
    <row r="28" spans="1:8" ht="27" hidden="1" x14ac:dyDescent="0.35">
      <c r="A28" s="9" t="s">
        <v>4</v>
      </c>
      <c r="B28" s="9" t="s">
        <v>123</v>
      </c>
      <c r="C28" s="9" t="s">
        <v>16</v>
      </c>
      <c r="D28" s="9" t="s">
        <v>18</v>
      </c>
      <c r="E28" s="45">
        <v>45322</v>
      </c>
      <c r="F28" s="9" t="s">
        <v>14</v>
      </c>
      <c r="G28" s="9" t="s">
        <v>124</v>
      </c>
      <c r="H28" s="9" t="s">
        <v>98</v>
      </c>
    </row>
    <row r="29" spans="1:8" ht="27" hidden="1" x14ac:dyDescent="0.35">
      <c r="A29" s="9" t="s">
        <v>4</v>
      </c>
      <c r="B29" s="9" t="s">
        <v>125</v>
      </c>
      <c r="C29" s="9" t="s">
        <v>16</v>
      </c>
      <c r="D29" s="9" t="s">
        <v>18</v>
      </c>
      <c r="E29" s="45">
        <v>45322</v>
      </c>
      <c r="F29" s="9" t="s">
        <v>14</v>
      </c>
      <c r="G29" s="9" t="s">
        <v>124</v>
      </c>
      <c r="H29" s="9" t="s">
        <v>98</v>
      </c>
    </row>
    <row r="30" spans="1:8" ht="27" x14ac:dyDescent="0.35">
      <c r="A30" s="9" t="s">
        <v>4</v>
      </c>
      <c r="B30" s="9" t="s">
        <v>126</v>
      </c>
      <c r="C30" s="9" t="s">
        <v>16</v>
      </c>
      <c r="D30" s="9" t="s">
        <v>61</v>
      </c>
      <c r="E30" s="45">
        <v>45322</v>
      </c>
      <c r="F30" s="9" t="s">
        <v>14</v>
      </c>
      <c r="G30" s="9" t="s">
        <v>114</v>
      </c>
      <c r="H30" s="9" t="s">
        <v>87</v>
      </c>
    </row>
    <row r="31" spans="1:8" ht="40.5" hidden="1" x14ac:dyDescent="0.35">
      <c r="A31" s="9" t="s">
        <v>108</v>
      </c>
      <c r="B31" s="9" t="s">
        <v>127</v>
      </c>
      <c r="C31" s="9" t="s">
        <v>110</v>
      </c>
      <c r="D31" s="9" t="s">
        <v>68</v>
      </c>
      <c r="E31" s="45">
        <v>45322</v>
      </c>
      <c r="F31" s="9" t="s">
        <v>14</v>
      </c>
      <c r="G31" s="9" t="s">
        <v>112</v>
      </c>
      <c r="H31" s="9" t="s">
        <v>98</v>
      </c>
    </row>
    <row r="32" spans="1:8" ht="27" hidden="1" x14ac:dyDescent="0.35">
      <c r="A32" s="9" t="s">
        <v>4</v>
      </c>
      <c r="B32" s="9" t="s">
        <v>128</v>
      </c>
      <c r="C32" s="9" t="s">
        <v>16</v>
      </c>
      <c r="D32" s="9" t="s">
        <v>54</v>
      </c>
      <c r="E32" s="45">
        <v>45322</v>
      </c>
      <c r="F32" s="9" t="s">
        <v>14</v>
      </c>
      <c r="G32" s="9" t="s">
        <v>91</v>
      </c>
      <c r="H32" s="9" t="s">
        <v>86</v>
      </c>
    </row>
    <row r="33" spans="1:8" ht="27" hidden="1" x14ac:dyDescent="0.35">
      <c r="A33" s="9" t="s">
        <v>4</v>
      </c>
      <c r="B33" s="9" t="s">
        <v>129</v>
      </c>
      <c r="C33" s="9" t="s">
        <v>16</v>
      </c>
      <c r="D33" s="9" t="s">
        <v>18</v>
      </c>
      <c r="E33" s="45">
        <v>45322</v>
      </c>
      <c r="F33" s="9" t="s">
        <v>14</v>
      </c>
      <c r="G33" s="9" t="s">
        <v>91</v>
      </c>
      <c r="H33" s="9" t="s">
        <v>86</v>
      </c>
    </row>
    <row r="34" spans="1:8" ht="27" hidden="1" x14ac:dyDescent="0.35">
      <c r="A34" s="9" t="s">
        <v>4</v>
      </c>
      <c r="B34" s="9" t="s">
        <v>130</v>
      </c>
      <c r="C34" s="9" t="s">
        <v>16</v>
      </c>
      <c r="D34" s="9" t="s">
        <v>61</v>
      </c>
      <c r="E34" s="45">
        <v>45322</v>
      </c>
      <c r="F34" s="9" t="s">
        <v>14</v>
      </c>
      <c r="G34" s="9" t="s">
        <v>131</v>
      </c>
      <c r="H34" s="9" t="s">
        <v>86</v>
      </c>
    </row>
    <row r="35" spans="1:8" ht="27" hidden="1" x14ac:dyDescent="0.35">
      <c r="A35" s="9" t="s">
        <v>4</v>
      </c>
      <c r="B35" s="9" t="s">
        <v>132</v>
      </c>
      <c r="C35" s="9" t="s">
        <v>16</v>
      </c>
      <c r="D35" s="9" t="s">
        <v>18</v>
      </c>
      <c r="E35" s="45">
        <v>45322</v>
      </c>
      <c r="F35" s="9" t="s">
        <v>14</v>
      </c>
      <c r="G35" s="9" t="s">
        <v>91</v>
      </c>
      <c r="H35" s="9" t="s">
        <v>86</v>
      </c>
    </row>
    <row r="36" spans="1:8" ht="27" hidden="1" x14ac:dyDescent="0.35">
      <c r="A36" s="9" t="s">
        <v>4</v>
      </c>
      <c r="B36" s="9" t="s">
        <v>133</v>
      </c>
      <c r="C36" s="9" t="s">
        <v>16</v>
      </c>
      <c r="D36" s="9" t="s">
        <v>54</v>
      </c>
      <c r="E36" s="45">
        <v>45322</v>
      </c>
      <c r="F36" s="9" t="s">
        <v>14</v>
      </c>
      <c r="G36" s="9" t="s">
        <v>91</v>
      </c>
      <c r="H36" s="9" t="s">
        <v>86</v>
      </c>
    </row>
    <row r="37" spans="1:8" ht="27" hidden="1" x14ac:dyDescent="0.35">
      <c r="A37" s="9" t="s">
        <v>4</v>
      </c>
      <c r="B37" s="9" t="s">
        <v>134</v>
      </c>
      <c r="C37" s="9" t="s">
        <v>16</v>
      </c>
      <c r="D37" s="9" t="s">
        <v>18</v>
      </c>
      <c r="E37" s="45">
        <v>45322</v>
      </c>
      <c r="F37" s="9" t="s">
        <v>14</v>
      </c>
      <c r="G37" s="9" t="s">
        <v>91</v>
      </c>
      <c r="H37" s="9" t="s">
        <v>86</v>
      </c>
    </row>
    <row r="38" spans="1:8" ht="27" hidden="1" x14ac:dyDescent="0.35">
      <c r="A38" s="9" t="s">
        <v>4</v>
      </c>
      <c r="B38" s="9" t="s">
        <v>135</v>
      </c>
      <c r="C38" s="9" t="s">
        <v>16</v>
      </c>
      <c r="D38" s="9" t="s">
        <v>54</v>
      </c>
      <c r="E38" s="45">
        <v>45322</v>
      </c>
      <c r="F38" s="9" t="s">
        <v>14</v>
      </c>
      <c r="G38" s="9" t="s">
        <v>91</v>
      </c>
      <c r="H38" s="9" t="s">
        <v>86</v>
      </c>
    </row>
    <row r="39" spans="1:8" ht="27" hidden="1" x14ac:dyDescent="0.35">
      <c r="A39" s="9" t="s">
        <v>4</v>
      </c>
      <c r="B39" s="9" t="s">
        <v>136</v>
      </c>
      <c r="C39" s="9" t="s">
        <v>16</v>
      </c>
      <c r="D39" s="9" t="s">
        <v>54</v>
      </c>
      <c r="E39" s="45">
        <v>45322</v>
      </c>
      <c r="F39" s="9" t="s">
        <v>14</v>
      </c>
      <c r="G39" s="9" t="s">
        <v>91</v>
      </c>
      <c r="H39" s="9" t="s">
        <v>86</v>
      </c>
    </row>
    <row r="40" spans="1:8" ht="27" x14ac:dyDescent="0.35">
      <c r="A40" s="9" t="s">
        <v>4</v>
      </c>
      <c r="B40" s="9" t="s">
        <v>138</v>
      </c>
      <c r="C40" s="9" t="s">
        <v>16</v>
      </c>
      <c r="D40" s="9" t="s">
        <v>61</v>
      </c>
      <c r="E40" s="45">
        <v>45329</v>
      </c>
      <c r="F40" s="9" t="s">
        <v>14</v>
      </c>
      <c r="G40" s="9" t="s">
        <v>139</v>
      </c>
      <c r="H40" s="9" t="s">
        <v>87</v>
      </c>
    </row>
    <row r="41" spans="1:8" ht="27" x14ac:dyDescent="0.35">
      <c r="A41" s="9" t="s">
        <v>4</v>
      </c>
      <c r="B41" s="9" t="s">
        <v>140</v>
      </c>
      <c r="C41" s="9" t="s">
        <v>16</v>
      </c>
      <c r="D41" s="9" t="s">
        <v>54</v>
      </c>
      <c r="E41" s="45">
        <v>45329</v>
      </c>
      <c r="F41" s="9" t="s">
        <v>14</v>
      </c>
      <c r="G41" s="9" t="s">
        <v>114</v>
      </c>
      <c r="H41" s="9" t="s">
        <v>87</v>
      </c>
    </row>
    <row r="42" spans="1:8" ht="27" x14ac:dyDescent="0.35">
      <c r="A42" s="9" t="s">
        <v>4</v>
      </c>
      <c r="B42" s="9" t="s">
        <v>141</v>
      </c>
      <c r="C42" s="9" t="s">
        <v>16</v>
      </c>
      <c r="D42" s="9" t="s">
        <v>61</v>
      </c>
      <c r="E42" s="45">
        <v>45329</v>
      </c>
      <c r="F42" s="9" t="s">
        <v>14</v>
      </c>
      <c r="G42" s="9" t="s">
        <v>139</v>
      </c>
      <c r="H42" s="9" t="s">
        <v>87</v>
      </c>
    </row>
    <row r="43" spans="1:8" ht="27" x14ac:dyDescent="0.35">
      <c r="A43" s="9" t="s">
        <v>4</v>
      </c>
      <c r="B43" s="9" t="s">
        <v>142</v>
      </c>
      <c r="C43" s="9" t="s">
        <v>16</v>
      </c>
      <c r="D43" s="9" t="s">
        <v>61</v>
      </c>
      <c r="E43" s="45">
        <v>45329</v>
      </c>
      <c r="F43" s="9" t="s">
        <v>14</v>
      </c>
      <c r="G43" s="9" t="s">
        <v>143</v>
      </c>
      <c r="H43" s="9" t="s">
        <v>87</v>
      </c>
    </row>
    <row r="44" spans="1:8" ht="27" x14ac:dyDescent="0.35">
      <c r="A44" s="9" t="s">
        <v>4</v>
      </c>
      <c r="B44" s="9" t="s">
        <v>144</v>
      </c>
      <c r="C44" s="9" t="s">
        <v>16</v>
      </c>
      <c r="D44" s="9" t="s">
        <v>61</v>
      </c>
      <c r="E44" s="45">
        <v>45329</v>
      </c>
      <c r="F44" s="9" t="s">
        <v>14</v>
      </c>
      <c r="G44" s="9" t="s">
        <v>143</v>
      </c>
      <c r="H44" s="9" t="s">
        <v>87</v>
      </c>
    </row>
    <row r="45" spans="1:8" ht="40.5" hidden="1" x14ac:dyDescent="0.35">
      <c r="A45" s="9" t="s">
        <v>108</v>
      </c>
      <c r="B45" s="9" t="s">
        <v>145</v>
      </c>
      <c r="C45" s="9" t="s">
        <v>110</v>
      </c>
      <c r="D45" s="9" t="s">
        <v>111</v>
      </c>
      <c r="E45" s="45">
        <v>45329</v>
      </c>
      <c r="F45" s="9" t="s">
        <v>14</v>
      </c>
      <c r="G45" s="9" t="s">
        <v>146</v>
      </c>
      <c r="H45" s="9" t="s">
        <v>88</v>
      </c>
    </row>
    <row r="46" spans="1:8" ht="40.5" hidden="1" x14ac:dyDescent="0.35">
      <c r="A46" s="9" t="s">
        <v>108</v>
      </c>
      <c r="B46" s="9" t="s">
        <v>147</v>
      </c>
      <c r="C46" s="9" t="s">
        <v>110</v>
      </c>
      <c r="D46" s="9" t="s">
        <v>111</v>
      </c>
      <c r="E46" s="45">
        <v>45329</v>
      </c>
      <c r="F46" s="9" t="s">
        <v>14</v>
      </c>
      <c r="G46" s="9" t="s">
        <v>112</v>
      </c>
      <c r="H46" s="9" t="s">
        <v>98</v>
      </c>
    </row>
    <row r="47" spans="1:8" ht="27" hidden="1" x14ac:dyDescent="0.35">
      <c r="A47" s="9" t="s">
        <v>4</v>
      </c>
      <c r="B47" s="9" t="s">
        <v>148</v>
      </c>
      <c r="C47" s="9" t="s">
        <v>16</v>
      </c>
      <c r="D47" s="9" t="s">
        <v>18</v>
      </c>
      <c r="E47" s="45">
        <v>45329</v>
      </c>
      <c r="F47" s="9" t="s">
        <v>14</v>
      </c>
      <c r="G47" s="9" t="s">
        <v>124</v>
      </c>
      <c r="H47" s="9" t="s">
        <v>98</v>
      </c>
    </row>
    <row r="48" spans="1:8" ht="27" hidden="1" x14ac:dyDescent="0.35">
      <c r="A48" s="9" t="s">
        <v>4</v>
      </c>
      <c r="B48" s="9" t="s">
        <v>149</v>
      </c>
      <c r="C48" s="9" t="s">
        <v>16</v>
      </c>
      <c r="D48" s="9" t="s">
        <v>150</v>
      </c>
      <c r="E48" s="45">
        <v>45329</v>
      </c>
      <c r="F48" s="9" t="s">
        <v>14</v>
      </c>
      <c r="G48" s="9" t="s">
        <v>91</v>
      </c>
      <c r="H48" s="9" t="s">
        <v>86</v>
      </c>
    </row>
    <row r="49" spans="1:8" ht="27" hidden="1" x14ac:dyDescent="0.35">
      <c r="A49" s="9" t="s">
        <v>4</v>
      </c>
      <c r="B49" s="9" t="s">
        <v>151</v>
      </c>
      <c r="C49" s="9" t="s">
        <v>16</v>
      </c>
      <c r="D49" s="9" t="s">
        <v>18</v>
      </c>
      <c r="E49" s="45">
        <v>45329</v>
      </c>
      <c r="F49" s="9" t="s">
        <v>14</v>
      </c>
      <c r="G49" s="9" t="s">
        <v>91</v>
      </c>
      <c r="H49" s="9" t="s">
        <v>86</v>
      </c>
    </row>
    <row r="50" spans="1:8" ht="40.5" hidden="1" x14ac:dyDescent="0.35">
      <c r="A50" s="9" t="s">
        <v>108</v>
      </c>
      <c r="B50" s="9" t="s">
        <v>152</v>
      </c>
      <c r="C50" s="9" t="s">
        <v>110</v>
      </c>
      <c r="D50" s="9" t="s">
        <v>15</v>
      </c>
      <c r="E50" s="45">
        <v>45329</v>
      </c>
      <c r="F50" s="9" t="s">
        <v>14</v>
      </c>
      <c r="G50" s="9" t="s">
        <v>153</v>
      </c>
      <c r="H50" s="9" t="s">
        <v>86</v>
      </c>
    </row>
    <row r="51" spans="1:8" ht="27" hidden="1" x14ac:dyDescent="0.35">
      <c r="A51" s="9" t="s">
        <v>4</v>
      </c>
      <c r="B51" s="9" t="s">
        <v>154</v>
      </c>
      <c r="C51" s="9" t="s">
        <v>16</v>
      </c>
      <c r="D51" s="9" t="s">
        <v>150</v>
      </c>
      <c r="E51" s="45">
        <v>45329</v>
      </c>
      <c r="F51" s="9" t="s">
        <v>14</v>
      </c>
      <c r="G51" s="9" t="s">
        <v>91</v>
      </c>
      <c r="H51" s="9" t="s">
        <v>86</v>
      </c>
    </row>
    <row r="52" spans="1:8" ht="27" x14ac:dyDescent="0.35">
      <c r="A52" s="9" t="s">
        <v>4</v>
      </c>
      <c r="B52" s="9" t="s">
        <v>155</v>
      </c>
      <c r="C52" s="9" t="s">
        <v>16</v>
      </c>
      <c r="D52" s="9" t="s">
        <v>54</v>
      </c>
      <c r="E52" s="45">
        <v>45329</v>
      </c>
      <c r="F52" s="9" t="s">
        <v>14</v>
      </c>
      <c r="G52" s="9" t="s">
        <v>114</v>
      </c>
      <c r="H52" s="9" t="s">
        <v>87</v>
      </c>
    </row>
    <row r="53" spans="1:8" ht="94.5" hidden="1" x14ac:dyDescent="0.35">
      <c r="A53" s="9" t="s">
        <v>4</v>
      </c>
      <c r="B53" s="9" t="s">
        <v>156</v>
      </c>
      <c r="C53" s="9" t="s">
        <v>16</v>
      </c>
      <c r="D53" s="9" t="s">
        <v>61</v>
      </c>
      <c r="E53" s="45">
        <v>45331</v>
      </c>
      <c r="F53" s="9" t="s">
        <v>120</v>
      </c>
      <c r="G53" s="9" t="s">
        <v>157</v>
      </c>
      <c r="H53" s="9" t="s">
        <v>88</v>
      </c>
    </row>
    <row r="54" spans="1:8" ht="40.5" hidden="1" x14ac:dyDescent="0.35">
      <c r="A54" s="9" t="s">
        <v>108</v>
      </c>
      <c r="B54" s="9" t="s">
        <v>158</v>
      </c>
      <c r="C54" s="9" t="s">
        <v>110</v>
      </c>
      <c r="D54" s="9" t="s">
        <v>15</v>
      </c>
      <c r="E54" s="45">
        <v>45336</v>
      </c>
      <c r="F54" s="9" t="s">
        <v>14</v>
      </c>
      <c r="G54" s="9" t="s">
        <v>112</v>
      </c>
      <c r="H54" s="9" t="s">
        <v>98</v>
      </c>
    </row>
    <row r="55" spans="1:8" ht="40.5" hidden="1" x14ac:dyDescent="0.35">
      <c r="A55" s="9" t="s">
        <v>108</v>
      </c>
      <c r="B55" s="9" t="s">
        <v>159</v>
      </c>
      <c r="C55" s="9" t="s">
        <v>110</v>
      </c>
      <c r="D55" s="9" t="s">
        <v>68</v>
      </c>
      <c r="E55" s="45">
        <v>45336</v>
      </c>
      <c r="F55" s="9" t="s">
        <v>14</v>
      </c>
      <c r="G55" s="9" t="s">
        <v>160</v>
      </c>
      <c r="H55" s="9" t="s">
        <v>88</v>
      </c>
    </row>
    <row r="56" spans="1:8" ht="27" x14ac:dyDescent="0.35">
      <c r="A56" s="9" t="s">
        <v>4</v>
      </c>
      <c r="B56" s="9" t="s">
        <v>161</v>
      </c>
      <c r="C56" s="9" t="s">
        <v>16</v>
      </c>
      <c r="D56" s="9" t="s">
        <v>150</v>
      </c>
      <c r="E56" s="45">
        <v>45336</v>
      </c>
      <c r="F56" s="9" t="s">
        <v>14</v>
      </c>
      <c r="G56" s="9" t="s">
        <v>114</v>
      </c>
      <c r="H56" s="9" t="s">
        <v>87</v>
      </c>
    </row>
    <row r="57" spans="1:8" ht="27" hidden="1" x14ac:dyDescent="0.35">
      <c r="A57" s="9" t="s">
        <v>4</v>
      </c>
      <c r="B57" s="9" t="s">
        <v>162</v>
      </c>
      <c r="C57" s="9" t="s">
        <v>16</v>
      </c>
      <c r="D57" s="9" t="s">
        <v>150</v>
      </c>
      <c r="E57" s="45">
        <v>45336</v>
      </c>
      <c r="F57" s="9" t="s">
        <v>14</v>
      </c>
      <c r="G57" s="9" t="s">
        <v>91</v>
      </c>
      <c r="H57" s="9" t="s">
        <v>86</v>
      </c>
    </row>
    <row r="58" spans="1:8" ht="40.5" x14ac:dyDescent="0.35">
      <c r="A58" s="9" t="s">
        <v>108</v>
      </c>
      <c r="B58" s="9" t="s">
        <v>163</v>
      </c>
      <c r="C58" s="9" t="s">
        <v>110</v>
      </c>
      <c r="D58" s="9" t="s">
        <v>164</v>
      </c>
      <c r="E58" s="45">
        <v>45336</v>
      </c>
      <c r="F58" s="9" t="s">
        <v>14</v>
      </c>
      <c r="G58" s="9" t="s">
        <v>165</v>
      </c>
      <c r="H58" s="9" t="s">
        <v>87</v>
      </c>
    </row>
    <row r="59" spans="1:8" ht="27" hidden="1" x14ac:dyDescent="0.35">
      <c r="A59" s="9" t="s">
        <v>4</v>
      </c>
      <c r="B59" s="9" t="s">
        <v>166</v>
      </c>
      <c r="C59" s="9" t="s">
        <v>16</v>
      </c>
      <c r="D59" s="9" t="s">
        <v>17</v>
      </c>
      <c r="E59" s="45">
        <v>45336</v>
      </c>
      <c r="F59" s="9" t="s">
        <v>14</v>
      </c>
      <c r="G59" s="9" t="s">
        <v>124</v>
      </c>
      <c r="H59" s="9" t="s">
        <v>98</v>
      </c>
    </row>
    <row r="60" spans="1:8" ht="27" hidden="1" x14ac:dyDescent="0.35">
      <c r="A60" s="9" t="s">
        <v>4</v>
      </c>
      <c r="B60" s="9" t="s">
        <v>167</v>
      </c>
      <c r="C60" s="9" t="s">
        <v>16</v>
      </c>
      <c r="D60" s="9" t="s">
        <v>17</v>
      </c>
      <c r="E60" s="45">
        <v>45336</v>
      </c>
      <c r="F60" s="9" t="s">
        <v>14</v>
      </c>
      <c r="G60" s="9" t="s">
        <v>91</v>
      </c>
      <c r="H60" s="9" t="s">
        <v>86</v>
      </c>
    </row>
    <row r="61" spans="1:8" ht="94.5" hidden="1" x14ac:dyDescent="0.35">
      <c r="A61" s="9" t="s">
        <v>4</v>
      </c>
      <c r="B61" s="9" t="s">
        <v>168</v>
      </c>
      <c r="C61" s="9" t="s">
        <v>16</v>
      </c>
      <c r="D61" s="9" t="s">
        <v>18</v>
      </c>
      <c r="E61" s="45">
        <v>45338</v>
      </c>
      <c r="F61" s="9" t="s">
        <v>120</v>
      </c>
      <c r="G61" s="9" t="s">
        <v>169</v>
      </c>
      <c r="H61" s="9" t="s">
        <v>88</v>
      </c>
    </row>
    <row r="62" spans="1:8" ht="27" hidden="1" x14ac:dyDescent="0.35">
      <c r="A62" s="9" t="s">
        <v>4</v>
      </c>
      <c r="B62" s="9" t="s">
        <v>170</v>
      </c>
      <c r="C62" s="9" t="s">
        <v>16</v>
      </c>
      <c r="D62" s="9" t="s">
        <v>54</v>
      </c>
      <c r="E62" s="45">
        <v>45343</v>
      </c>
      <c r="F62" s="9" t="s">
        <v>14</v>
      </c>
      <c r="G62" s="9" t="s">
        <v>91</v>
      </c>
      <c r="H62" s="9" t="s">
        <v>86</v>
      </c>
    </row>
    <row r="63" spans="1:8" ht="27" hidden="1" x14ac:dyDescent="0.35">
      <c r="A63" s="9" t="s">
        <v>4</v>
      </c>
      <c r="B63" s="9" t="s">
        <v>171</v>
      </c>
      <c r="C63" s="9" t="s">
        <v>16</v>
      </c>
      <c r="D63" s="9" t="s">
        <v>54</v>
      </c>
      <c r="E63" s="45">
        <v>45343</v>
      </c>
      <c r="F63" s="9" t="s">
        <v>14</v>
      </c>
      <c r="G63" s="9" t="s">
        <v>91</v>
      </c>
      <c r="H63" s="9" t="s">
        <v>86</v>
      </c>
    </row>
    <row r="64" spans="1:8" ht="27" hidden="1" x14ac:dyDescent="0.35">
      <c r="A64" s="9" t="s">
        <v>4</v>
      </c>
      <c r="B64" s="9" t="s">
        <v>172</v>
      </c>
      <c r="C64" s="9" t="s">
        <v>16</v>
      </c>
      <c r="D64" s="9" t="s">
        <v>18</v>
      </c>
      <c r="E64" s="45">
        <v>45343</v>
      </c>
      <c r="F64" s="9" t="s">
        <v>14</v>
      </c>
      <c r="G64" s="9" t="s">
        <v>124</v>
      </c>
      <c r="H64" s="9" t="s">
        <v>98</v>
      </c>
    </row>
    <row r="65" spans="1:8" ht="27" hidden="1" x14ac:dyDescent="0.35">
      <c r="A65" s="9" t="s">
        <v>4</v>
      </c>
      <c r="B65" s="9" t="s">
        <v>173</v>
      </c>
      <c r="C65" s="9" t="s">
        <v>16</v>
      </c>
      <c r="D65" s="9" t="s">
        <v>18</v>
      </c>
      <c r="E65" s="45">
        <v>45343</v>
      </c>
      <c r="F65" s="9" t="s">
        <v>14</v>
      </c>
      <c r="G65" s="9" t="s">
        <v>91</v>
      </c>
      <c r="H65" s="9" t="s">
        <v>86</v>
      </c>
    </row>
    <row r="66" spans="1:8" ht="27" x14ac:dyDescent="0.35">
      <c r="A66" s="9" t="s">
        <v>4</v>
      </c>
      <c r="B66" s="9" t="s">
        <v>174</v>
      </c>
      <c r="C66" s="9" t="s">
        <v>16</v>
      </c>
      <c r="D66" s="9" t="s">
        <v>150</v>
      </c>
      <c r="E66" s="45">
        <v>45343</v>
      </c>
      <c r="F66" s="9" t="s">
        <v>14</v>
      </c>
      <c r="G66" s="9" t="s">
        <v>143</v>
      </c>
      <c r="H66" s="9" t="s">
        <v>87</v>
      </c>
    </row>
    <row r="67" spans="1:8" ht="27" x14ac:dyDescent="0.35">
      <c r="A67" s="9" t="s">
        <v>4</v>
      </c>
      <c r="B67" s="9" t="s">
        <v>175</v>
      </c>
      <c r="C67" s="9" t="s">
        <v>16</v>
      </c>
      <c r="D67" s="9" t="s">
        <v>54</v>
      </c>
      <c r="E67" s="45">
        <v>45343</v>
      </c>
      <c r="F67" s="9" t="s">
        <v>14</v>
      </c>
      <c r="G67" s="9" t="s">
        <v>114</v>
      </c>
      <c r="H67" s="9" t="s">
        <v>87</v>
      </c>
    </row>
    <row r="68" spans="1:8" ht="27" hidden="1" x14ac:dyDescent="0.35">
      <c r="A68" s="9" t="s">
        <v>4</v>
      </c>
      <c r="B68" s="9" t="s">
        <v>176</v>
      </c>
      <c r="C68" s="9" t="s">
        <v>16</v>
      </c>
      <c r="D68" s="9" t="s">
        <v>54</v>
      </c>
      <c r="E68" s="45">
        <v>45343</v>
      </c>
      <c r="F68" s="9" t="s">
        <v>14</v>
      </c>
      <c r="G68" s="9" t="s">
        <v>91</v>
      </c>
      <c r="H68" s="9" t="s">
        <v>86</v>
      </c>
    </row>
    <row r="69" spans="1:8" ht="27" hidden="1" x14ac:dyDescent="0.35">
      <c r="A69" s="9" t="s">
        <v>4</v>
      </c>
      <c r="B69" s="9" t="s">
        <v>177</v>
      </c>
      <c r="C69" s="9" t="s">
        <v>16</v>
      </c>
      <c r="D69" s="9" t="s">
        <v>17</v>
      </c>
      <c r="E69" s="45">
        <v>45343</v>
      </c>
      <c r="F69" s="9" t="s">
        <v>14</v>
      </c>
      <c r="G69" s="9" t="s">
        <v>91</v>
      </c>
      <c r="H69" s="9" t="s">
        <v>86</v>
      </c>
    </row>
    <row r="70" spans="1:8" ht="27" hidden="1" x14ac:dyDescent="0.35">
      <c r="A70" s="9" t="s">
        <v>4</v>
      </c>
      <c r="B70" s="9" t="s">
        <v>178</v>
      </c>
      <c r="C70" s="9" t="s">
        <v>16</v>
      </c>
      <c r="D70" s="9" t="s">
        <v>150</v>
      </c>
      <c r="E70" s="45">
        <v>45343</v>
      </c>
      <c r="F70" s="9" t="s">
        <v>14</v>
      </c>
      <c r="G70" s="9" t="s">
        <v>91</v>
      </c>
      <c r="H70" s="9" t="s">
        <v>86</v>
      </c>
    </row>
    <row r="71" spans="1:8" ht="27" x14ac:dyDescent="0.35">
      <c r="A71" s="9" t="s">
        <v>4</v>
      </c>
      <c r="B71" s="9" t="s">
        <v>179</v>
      </c>
      <c r="C71" s="9" t="s">
        <v>16</v>
      </c>
      <c r="D71" s="9" t="s">
        <v>61</v>
      </c>
      <c r="E71" s="45">
        <v>45343</v>
      </c>
      <c r="F71" s="9" t="s">
        <v>14</v>
      </c>
      <c r="G71" s="9" t="s">
        <v>114</v>
      </c>
      <c r="H71" s="9" t="s">
        <v>87</v>
      </c>
    </row>
    <row r="72" spans="1:8" ht="27" hidden="1" x14ac:dyDescent="0.35">
      <c r="A72" s="9" t="s">
        <v>4</v>
      </c>
      <c r="B72" s="9" t="s">
        <v>180</v>
      </c>
      <c r="C72" s="9" t="s">
        <v>16</v>
      </c>
      <c r="D72" s="9" t="s">
        <v>17</v>
      </c>
      <c r="E72" s="45">
        <v>45343</v>
      </c>
      <c r="F72" s="9" t="s">
        <v>14</v>
      </c>
      <c r="G72" s="9" t="s">
        <v>91</v>
      </c>
      <c r="H72" s="9" t="s">
        <v>86</v>
      </c>
    </row>
    <row r="73" spans="1:8" ht="27" hidden="1" x14ac:dyDescent="0.35">
      <c r="A73" s="9" t="s">
        <v>4</v>
      </c>
      <c r="B73" s="9" t="s">
        <v>181</v>
      </c>
      <c r="C73" s="9" t="s">
        <v>16</v>
      </c>
      <c r="D73" s="9" t="s">
        <v>17</v>
      </c>
      <c r="E73" s="45">
        <v>45343</v>
      </c>
      <c r="F73" s="9" t="s">
        <v>14</v>
      </c>
      <c r="G73" s="9" t="s">
        <v>91</v>
      </c>
      <c r="H73" s="9" t="s">
        <v>86</v>
      </c>
    </row>
    <row r="74" spans="1:8" ht="27" hidden="1" x14ac:dyDescent="0.35">
      <c r="A74" s="9" t="s">
        <v>4</v>
      </c>
      <c r="B74" s="9" t="s">
        <v>182</v>
      </c>
      <c r="C74" s="9" t="s">
        <v>16</v>
      </c>
      <c r="D74" s="9" t="s">
        <v>17</v>
      </c>
      <c r="E74" s="45">
        <v>45343</v>
      </c>
      <c r="F74" s="9" t="s">
        <v>14</v>
      </c>
      <c r="G74" s="9" t="s">
        <v>91</v>
      </c>
      <c r="H74" s="9" t="s">
        <v>86</v>
      </c>
    </row>
    <row r="75" spans="1:8" ht="27" x14ac:dyDescent="0.35">
      <c r="A75" s="9" t="s">
        <v>4</v>
      </c>
      <c r="B75" s="9" t="s">
        <v>183</v>
      </c>
      <c r="C75" s="9" t="s">
        <v>16</v>
      </c>
      <c r="D75" s="9" t="s">
        <v>61</v>
      </c>
      <c r="E75" s="45">
        <v>45343</v>
      </c>
      <c r="F75" s="9" t="s">
        <v>14</v>
      </c>
      <c r="G75" s="9" t="s">
        <v>114</v>
      </c>
      <c r="H75" s="9" t="s">
        <v>87</v>
      </c>
    </row>
    <row r="76" spans="1:8" ht="27" hidden="1" x14ac:dyDescent="0.35">
      <c r="A76" s="9" t="s">
        <v>4</v>
      </c>
      <c r="B76" s="9" t="s">
        <v>184</v>
      </c>
      <c r="C76" s="9" t="s">
        <v>16</v>
      </c>
      <c r="D76" s="9" t="s">
        <v>150</v>
      </c>
      <c r="E76" s="45">
        <v>45343</v>
      </c>
      <c r="F76" s="9" t="s">
        <v>14</v>
      </c>
      <c r="G76" s="9" t="s">
        <v>91</v>
      </c>
      <c r="H76" s="9" t="s">
        <v>86</v>
      </c>
    </row>
    <row r="77" spans="1:8" ht="27" hidden="1" x14ac:dyDescent="0.35">
      <c r="A77" s="9" t="s">
        <v>4</v>
      </c>
      <c r="B77" s="9" t="s">
        <v>185</v>
      </c>
      <c r="C77" s="9" t="s">
        <v>16</v>
      </c>
      <c r="D77" s="9" t="s">
        <v>18</v>
      </c>
      <c r="E77" s="45">
        <v>45343</v>
      </c>
      <c r="F77" s="9" t="s">
        <v>14</v>
      </c>
      <c r="G77" s="9" t="s">
        <v>91</v>
      </c>
      <c r="H77" s="9" t="s">
        <v>86</v>
      </c>
    </row>
    <row r="78" spans="1:8" ht="40.5" hidden="1" x14ac:dyDescent="0.35">
      <c r="A78" s="9" t="s">
        <v>108</v>
      </c>
      <c r="B78" s="9" t="s">
        <v>186</v>
      </c>
      <c r="C78" s="9" t="s">
        <v>110</v>
      </c>
      <c r="D78" s="9" t="s">
        <v>164</v>
      </c>
      <c r="E78" s="45">
        <v>45343</v>
      </c>
      <c r="F78" s="9" t="s">
        <v>14</v>
      </c>
      <c r="G78" s="9" t="s">
        <v>187</v>
      </c>
      <c r="H78" s="9" t="s">
        <v>98</v>
      </c>
    </row>
    <row r="79" spans="1:8" ht="27" hidden="1" x14ac:dyDescent="0.35">
      <c r="A79" s="9" t="s">
        <v>4</v>
      </c>
      <c r="B79" s="9" t="s">
        <v>188</v>
      </c>
      <c r="C79" s="9" t="s">
        <v>16</v>
      </c>
      <c r="D79" s="9" t="s">
        <v>17</v>
      </c>
      <c r="E79" s="45">
        <v>45343</v>
      </c>
      <c r="F79" s="9" t="s">
        <v>14</v>
      </c>
      <c r="G79" s="9" t="s">
        <v>91</v>
      </c>
      <c r="H79" s="9" t="s">
        <v>86</v>
      </c>
    </row>
    <row r="80" spans="1:8" ht="27" hidden="1" x14ac:dyDescent="0.35">
      <c r="A80" s="9" t="s">
        <v>4</v>
      </c>
      <c r="B80" s="9" t="s">
        <v>189</v>
      </c>
      <c r="C80" s="9" t="s">
        <v>16</v>
      </c>
      <c r="D80" s="9" t="s">
        <v>17</v>
      </c>
      <c r="E80" s="45">
        <v>45350</v>
      </c>
      <c r="F80" s="9" t="s">
        <v>14</v>
      </c>
      <c r="G80" s="9" t="s">
        <v>91</v>
      </c>
      <c r="H80" s="9" t="s">
        <v>86</v>
      </c>
    </row>
    <row r="81" spans="1:8" ht="27" x14ac:dyDescent="0.35">
      <c r="A81" s="9" t="s">
        <v>4</v>
      </c>
      <c r="B81" s="9" t="s">
        <v>190</v>
      </c>
      <c r="C81" s="9" t="s">
        <v>16</v>
      </c>
      <c r="D81" s="9" t="s">
        <v>54</v>
      </c>
      <c r="E81" s="45">
        <v>45350</v>
      </c>
      <c r="F81" s="9" t="s">
        <v>14</v>
      </c>
      <c r="G81" s="9" t="s">
        <v>114</v>
      </c>
      <c r="H81" s="9" t="s">
        <v>87</v>
      </c>
    </row>
    <row r="82" spans="1:8" ht="27" x14ac:dyDescent="0.35">
      <c r="A82" s="9" t="s">
        <v>4</v>
      </c>
      <c r="B82" s="9" t="s">
        <v>191</v>
      </c>
      <c r="C82" s="9" t="s">
        <v>16</v>
      </c>
      <c r="D82" s="9" t="s">
        <v>61</v>
      </c>
      <c r="E82" s="45">
        <v>45350</v>
      </c>
      <c r="F82" s="9" t="s">
        <v>14</v>
      </c>
      <c r="G82" s="9" t="s">
        <v>114</v>
      </c>
      <c r="H82" s="9" t="s">
        <v>87</v>
      </c>
    </row>
    <row r="83" spans="1:8" ht="27" hidden="1" x14ac:dyDescent="0.35">
      <c r="A83" s="9" t="s">
        <v>4</v>
      </c>
      <c r="B83" s="9" t="s">
        <v>192</v>
      </c>
      <c r="C83" s="9" t="s">
        <v>16</v>
      </c>
      <c r="D83" s="9" t="s">
        <v>17</v>
      </c>
      <c r="E83" s="45">
        <v>45350</v>
      </c>
      <c r="F83" s="9" t="s">
        <v>14</v>
      </c>
      <c r="G83" s="9" t="s">
        <v>91</v>
      </c>
      <c r="H83" s="9" t="s">
        <v>86</v>
      </c>
    </row>
    <row r="84" spans="1:8" ht="27" x14ac:dyDescent="0.35">
      <c r="A84" s="9" t="s">
        <v>4</v>
      </c>
      <c r="B84" s="9" t="s">
        <v>193</v>
      </c>
      <c r="C84" s="9" t="s">
        <v>16</v>
      </c>
      <c r="D84" s="9" t="s">
        <v>61</v>
      </c>
      <c r="E84" s="45">
        <v>45350</v>
      </c>
      <c r="F84" s="9" t="s">
        <v>14</v>
      </c>
      <c r="G84" s="9" t="s">
        <v>114</v>
      </c>
      <c r="H84" s="9" t="s">
        <v>87</v>
      </c>
    </row>
    <row r="85" spans="1:8" ht="27" x14ac:dyDescent="0.35">
      <c r="A85" s="9" t="s">
        <v>4</v>
      </c>
      <c r="B85" s="9" t="s">
        <v>194</v>
      </c>
      <c r="C85" s="9" t="s">
        <v>16</v>
      </c>
      <c r="D85" s="9" t="s">
        <v>150</v>
      </c>
      <c r="E85" s="45">
        <v>45350</v>
      </c>
      <c r="F85" s="9" t="s">
        <v>14</v>
      </c>
      <c r="G85" s="9" t="s">
        <v>143</v>
      </c>
      <c r="H85" s="9" t="s">
        <v>87</v>
      </c>
    </row>
    <row r="86" spans="1:8" ht="27" hidden="1" x14ac:dyDescent="0.35">
      <c r="A86" s="9" t="s">
        <v>4</v>
      </c>
      <c r="B86" s="9" t="s">
        <v>195</v>
      </c>
      <c r="C86" s="9" t="s">
        <v>16</v>
      </c>
      <c r="D86" s="9" t="s">
        <v>17</v>
      </c>
      <c r="E86" s="45">
        <v>45350</v>
      </c>
      <c r="F86" s="9" t="s">
        <v>14</v>
      </c>
      <c r="G86" s="9" t="s">
        <v>91</v>
      </c>
      <c r="H86" s="9" t="s">
        <v>86</v>
      </c>
    </row>
    <row r="87" spans="1:8" ht="40.5" hidden="1" x14ac:dyDescent="0.35">
      <c r="A87" s="9" t="s">
        <v>108</v>
      </c>
      <c r="B87" s="9" t="s">
        <v>197</v>
      </c>
      <c r="C87" s="9" t="s">
        <v>110</v>
      </c>
      <c r="D87" s="9" t="s">
        <v>38</v>
      </c>
      <c r="E87" s="45">
        <v>45357</v>
      </c>
      <c r="F87" s="9" t="s">
        <v>14</v>
      </c>
      <c r="G87" s="9" t="s">
        <v>112</v>
      </c>
      <c r="H87" s="9" t="s">
        <v>98</v>
      </c>
    </row>
    <row r="88" spans="1:8" ht="27" hidden="1" x14ac:dyDescent="0.35">
      <c r="A88" s="9" t="s">
        <v>4</v>
      </c>
      <c r="B88" s="9" t="s">
        <v>198</v>
      </c>
      <c r="C88" s="9" t="s">
        <v>16</v>
      </c>
      <c r="D88" s="9" t="s">
        <v>61</v>
      </c>
      <c r="E88" s="45">
        <v>45357</v>
      </c>
      <c r="F88" s="9" t="s">
        <v>14</v>
      </c>
      <c r="G88" s="9" t="s">
        <v>124</v>
      </c>
      <c r="H88" s="9" t="s">
        <v>98</v>
      </c>
    </row>
    <row r="89" spans="1:8" ht="40.5" hidden="1" x14ac:dyDescent="0.35">
      <c r="A89" s="9" t="s">
        <v>108</v>
      </c>
      <c r="B89" s="9" t="s">
        <v>199</v>
      </c>
      <c r="C89" s="9" t="s">
        <v>110</v>
      </c>
      <c r="D89" s="9" t="s">
        <v>111</v>
      </c>
      <c r="E89" s="45">
        <v>45357</v>
      </c>
      <c r="F89" s="9" t="s">
        <v>14</v>
      </c>
      <c r="G89" s="9" t="s">
        <v>112</v>
      </c>
      <c r="H89" s="9" t="s">
        <v>98</v>
      </c>
    </row>
    <row r="90" spans="1:8" ht="27" hidden="1" x14ac:dyDescent="0.35">
      <c r="A90" s="9" t="s">
        <v>4</v>
      </c>
      <c r="B90" s="9" t="s">
        <v>200</v>
      </c>
      <c r="C90" s="9" t="s">
        <v>16</v>
      </c>
      <c r="D90" s="9" t="s">
        <v>17</v>
      </c>
      <c r="E90" s="45">
        <v>45357</v>
      </c>
      <c r="F90" s="9" t="s">
        <v>14</v>
      </c>
      <c r="G90" s="9" t="s">
        <v>124</v>
      </c>
      <c r="H90" s="9" t="s">
        <v>98</v>
      </c>
    </row>
    <row r="91" spans="1:8" ht="40.5" hidden="1" x14ac:dyDescent="0.35">
      <c r="A91" s="9" t="s">
        <v>108</v>
      </c>
      <c r="B91" s="9" t="s">
        <v>201</v>
      </c>
      <c r="C91" s="9" t="s">
        <v>110</v>
      </c>
      <c r="D91" s="9" t="s">
        <v>111</v>
      </c>
      <c r="E91" s="45">
        <v>45357</v>
      </c>
      <c r="F91" s="9" t="s">
        <v>14</v>
      </c>
      <c r="G91" s="9" t="s">
        <v>112</v>
      </c>
      <c r="H91" s="9" t="s">
        <v>98</v>
      </c>
    </row>
    <row r="92" spans="1:8" ht="40.5" hidden="1" x14ac:dyDescent="0.35">
      <c r="A92" s="9" t="s">
        <v>108</v>
      </c>
      <c r="B92" s="9" t="s">
        <v>202</v>
      </c>
      <c r="C92" s="9" t="s">
        <v>110</v>
      </c>
      <c r="D92" s="9" t="s">
        <v>68</v>
      </c>
      <c r="E92" s="45">
        <v>45357</v>
      </c>
      <c r="F92" s="9" t="s">
        <v>14</v>
      </c>
      <c r="G92" s="9" t="s">
        <v>112</v>
      </c>
      <c r="H92" s="9" t="s">
        <v>98</v>
      </c>
    </row>
    <row r="93" spans="1:8" ht="27" hidden="1" x14ac:dyDescent="0.35">
      <c r="A93" s="9" t="s">
        <v>4</v>
      </c>
      <c r="B93" s="9" t="s">
        <v>203</v>
      </c>
      <c r="C93" s="9" t="s">
        <v>16</v>
      </c>
      <c r="D93" s="9" t="s">
        <v>54</v>
      </c>
      <c r="E93" s="45">
        <v>45357</v>
      </c>
      <c r="F93" s="9" t="s">
        <v>14</v>
      </c>
      <c r="G93" s="9" t="s">
        <v>91</v>
      </c>
      <c r="H93" s="9" t="s">
        <v>86</v>
      </c>
    </row>
    <row r="94" spans="1:8" ht="27" hidden="1" x14ac:dyDescent="0.35">
      <c r="A94" s="9" t="s">
        <v>4</v>
      </c>
      <c r="B94" s="9" t="s">
        <v>204</v>
      </c>
      <c r="C94" s="9" t="s">
        <v>16</v>
      </c>
      <c r="D94" s="9" t="s">
        <v>54</v>
      </c>
      <c r="E94" s="45">
        <v>45357</v>
      </c>
      <c r="F94" s="9" t="s">
        <v>14</v>
      </c>
      <c r="G94" s="9" t="s">
        <v>91</v>
      </c>
      <c r="H94" s="9" t="s">
        <v>86</v>
      </c>
    </row>
    <row r="95" spans="1:8" ht="27" hidden="1" x14ac:dyDescent="0.35">
      <c r="A95" s="9" t="s">
        <v>4</v>
      </c>
      <c r="B95" s="9" t="s">
        <v>205</v>
      </c>
      <c r="C95" s="9" t="s">
        <v>16</v>
      </c>
      <c r="D95" s="9" t="s">
        <v>18</v>
      </c>
      <c r="E95" s="45">
        <v>45357</v>
      </c>
      <c r="F95" s="9" t="s">
        <v>14</v>
      </c>
      <c r="G95" s="9" t="s">
        <v>91</v>
      </c>
      <c r="H95" s="9" t="s">
        <v>86</v>
      </c>
    </row>
    <row r="96" spans="1:8" ht="40.5" hidden="1" x14ac:dyDescent="0.35">
      <c r="A96" s="9" t="s">
        <v>108</v>
      </c>
      <c r="B96" s="9" t="s">
        <v>206</v>
      </c>
      <c r="C96" s="9" t="s">
        <v>110</v>
      </c>
      <c r="D96" s="9" t="s">
        <v>15</v>
      </c>
      <c r="E96" s="45">
        <v>45357</v>
      </c>
      <c r="F96" s="9" t="s">
        <v>14</v>
      </c>
      <c r="G96" s="9" t="s">
        <v>112</v>
      </c>
      <c r="H96" s="9" t="s">
        <v>98</v>
      </c>
    </row>
    <row r="97" spans="1:8" ht="27" x14ac:dyDescent="0.35">
      <c r="A97" s="9" t="s">
        <v>4</v>
      </c>
      <c r="B97" s="9" t="s">
        <v>207</v>
      </c>
      <c r="C97" s="9" t="s">
        <v>16</v>
      </c>
      <c r="D97" s="9" t="s">
        <v>18</v>
      </c>
      <c r="E97" s="45">
        <v>45357</v>
      </c>
      <c r="F97" s="9" t="s">
        <v>14</v>
      </c>
      <c r="G97" s="9" t="s">
        <v>143</v>
      </c>
      <c r="H97" s="9" t="s">
        <v>87</v>
      </c>
    </row>
    <row r="98" spans="1:8" ht="27" x14ac:dyDescent="0.35">
      <c r="A98" s="9" t="s">
        <v>4</v>
      </c>
      <c r="B98" s="9" t="s">
        <v>208</v>
      </c>
      <c r="C98" s="9" t="s">
        <v>16</v>
      </c>
      <c r="D98" s="9" t="s">
        <v>61</v>
      </c>
      <c r="E98" s="45">
        <v>45357</v>
      </c>
      <c r="F98" s="9" t="s">
        <v>14</v>
      </c>
      <c r="G98" s="9" t="s">
        <v>114</v>
      </c>
      <c r="H98" s="9" t="s">
        <v>87</v>
      </c>
    </row>
    <row r="99" spans="1:8" ht="27" hidden="1" x14ac:dyDescent="0.35">
      <c r="A99" s="9" t="s">
        <v>4</v>
      </c>
      <c r="B99" s="9" t="s">
        <v>209</v>
      </c>
      <c r="C99" s="9" t="s">
        <v>16</v>
      </c>
      <c r="D99" s="9" t="s">
        <v>54</v>
      </c>
      <c r="E99" s="45">
        <v>45357</v>
      </c>
      <c r="F99" s="9" t="s">
        <v>14</v>
      </c>
      <c r="G99" s="9" t="s">
        <v>91</v>
      </c>
      <c r="H99" s="9" t="s">
        <v>86</v>
      </c>
    </row>
    <row r="100" spans="1:8" ht="27" hidden="1" x14ac:dyDescent="0.35">
      <c r="A100" s="9" t="s">
        <v>4</v>
      </c>
      <c r="B100" s="9" t="s">
        <v>210</v>
      </c>
      <c r="C100" s="9" t="s">
        <v>16</v>
      </c>
      <c r="D100" s="9" t="s">
        <v>54</v>
      </c>
      <c r="E100" s="45">
        <v>45357</v>
      </c>
      <c r="F100" s="9" t="s">
        <v>14</v>
      </c>
      <c r="G100" s="9" t="s">
        <v>124</v>
      </c>
      <c r="H100" s="9" t="s">
        <v>98</v>
      </c>
    </row>
    <row r="101" spans="1:8" ht="27" x14ac:dyDescent="0.35">
      <c r="A101" s="9" t="s">
        <v>4</v>
      </c>
      <c r="B101" s="9" t="s">
        <v>211</v>
      </c>
      <c r="C101" s="9" t="s">
        <v>16</v>
      </c>
      <c r="D101" s="9" t="s">
        <v>18</v>
      </c>
      <c r="E101" s="45">
        <v>45357</v>
      </c>
      <c r="F101" s="9" t="s">
        <v>14</v>
      </c>
      <c r="G101" s="9" t="s">
        <v>114</v>
      </c>
      <c r="H101" s="9" t="s">
        <v>87</v>
      </c>
    </row>
    <row r="102" spans="1:8" ht="40.5" hidden="1" x14ac:dyDescent="0.35">
      <c r="A102" s="9" t="s">
        <v>108</v>
      </c>
      <c r="B102" s="9" t="s">
        <v>212</v>
      </c>
      <c r="C102" s="9" t="s">
        <v>110</v>
      </c>
      <c r="D102" s="9" t="s">
        <v>164</v>
      </c>
      <c r="E102" s="45">
        <v>45357</v>
      </c>
      <c r="F102" s="9" t="s">
        <v>14</v>
      </c>
      <c r="G102" s="9" t="s">
        <v>112</v>
      </c>
      <c r="H102" s="9" t="s">
        <v>98</v>
      </c>
    </row>
    <row r="103" spans="1:8" ht="27" hidden="1" x14ac:dyDescent="0.35">
      <c r="A103" s="9" t="s">
        <v>4</v>
      </c>
      <c r="B103" s="9" t="s">
        <v>213</v>
      </c>
      <c r="C103" s="9" t="s">
        <v>16</v>
      </c>
      <c r="D103" s="9" t="s">
        <v>17</v>
      </c>
      <c r="E103" s="45">
        <v>45357</v>
      </c>
      <c r="F103" s="9" t="s">
        <v>14</v>
      </c>
      <c r="G103" s="9" t="s">
        <v>91</v>
      </c>
      <c r="H103" s="9" t="s">
        <v>86</v>
      </c>
    </row>
    <row r="104" spans="1:8" ht="27" hidden="1" x14ac:dyDescent="0.35">
      <c r="A104" s="9" t="s">
        <v>4</v>
      </c>
      <c r="B104" s="9" t="s">
        <v>214</v>
      </c>
      <c r="C104" s="9" t="s">
        <v>16</v>
      </c>
      <c r="D104" s="9" t="s">
        <v>18</v>
      </c>
      <c r="E104" s="45">
        <v>45357</v>
      </c>
      <c r="F104" s="9" t="s">
        <v>14</v>
      </c>
      <c r="G104" s="9" t="s">
        <v>91</v>
      </c>
      <c r="H104" s="9" t="s">
        <v>86</v>
      </c>
    </row>
    <row r="105" spans="1:8" ht="148.5" hidden="1" x14ac:dyDescent="0.35">
      <c r="A105" s="9" t="s">
        <v>4</v>
      </c>
      <c r="B105" s="9" t="s">
        <v>215</v>
      </c>
      <c r="C105" s="9" t="s">
        <v>16</v>
      </c>
      <c r="D105" s="9" t="s">
        <v>17</v>
      </c>
      <c r="E105" s="45">
        <v>45359</v>
      </c>
      <c r="F105" s="9" t="s">
        <v>120</v>
      </c>
      <c r="G105" s="9" t="s">
        <v>216</v>
      </c>
      <c r="H105" s="9" t="s">
        <v>88</v>
      </c>
    </row>
    <row r="106" spans="1:8" ht="27" hidden="1" x14ac:dyDescent="0.35">
      <c r="A106" s="9" t="s">
        <v>4</v>
      </c>
      <c r="B106" s="9" t="s">
        <v>217</v>
      </c>
      <c r="C106" s="9" t="s">
        <v>16</v>
      </c>
      <c r="D106" s="9" t="s">
        <v>17</v>
      </c>
      <c r="E106" s="45">
        <v>45364</v>
      </c>
      <c r="F106" s="9" t="s">
        <v>14</v>
      </c>
      <c r="G106" s="9" t="s">
        <v>91</v>
      </c>
      <c r="H106" s="9" t="s">
        <v>86</v>
      </c>
    </row>
    <row r="107" spans="1:8" ht="27" hidden="1" x14ac:dyDescent="0.35">
      <c r="A107" s="9" t="s">
        <v>4</v>
      </c>
      <c r="B107" s="9" t="s">
        <v>218</v>
      </c>
      <c r="C107" s="9" t="s">
        <v>16</v>
      </c>
      <c r="D107" s="9" t="s">
        <v>17</v>
      </c>
      <c r="E107" s="45">
        <v>45364</v>
      </c>
      <c r="F107" s="9" t="s">
        <v>14</v>
      </c>
      <c r="G107" s="9" t="s">
        <v>91</v>
      </c>
      <c r="H107" s="9" t="s">
        <v>86</v>
      </c>
    </row>
    <row r="108" spans="1:8" ht="27" hidden="1" x14ac:dyDescent="0.35">
      <c r="A108" s="9" t="s">
        <v>4</v>
      </c>
      <c r="B108" s="9" t="s">
        <v>219</v>
      </c>
      <c r="C108" s="9" t="s">
        <v>16</v>
      </c>
      <c r="D108" s="9" t="s">
        <v>54</v>
      </c>
      <c r="E108" s="45">
        <v>45364</v>
      </c>
      <c r="F108" s="9" t="s">
        <v>14</v>
      </c>
      <c r="G108" s="9" t="s">
        <v>91</v>
      </c>
      <c r="H108" s="9" t="s">
        <v>86</v>
      </c>
    </row>
    <row r="109" spans="1:8" ht="27" hidden="1" x14ac:dyDescent="0.35">
      <c r="A109" s="9" t="s">
        <v>4</v>
      </c>
      <c r="B109" s="9" t="s">
        <v>220</v>
      </c>
      <c r="C109" s="9" t="s">
        <v>16</v>
      </c>
      <c r="D109" s="9" t="s">
        <v>18</v>
      </c>
      <c r="E109" s="45">
        <v>45364</v>
      </c>
      <c r="F109" s="9" t="s">
        <v>14</v>
      </c>
      <c r="G109" s="9" t="s">
        <v>91</v>
      </c>
      <c r="H109" s="9" t="s">
        <v>86</v>
      </c>
    </row>
    <row r="110" spans="1:8" ht="40.5" hidden="1" x14ac:dyDescent="0.35">
      <c r="A110" s="9" t="s">
        <v>108</v>
      </c>
      <c r="B110" s="9" t="s">
        <v>221</v>
      </c>
      <c r="C110" s="9" t="s">
        <v>110</v>
      </c>
      <c r="D110" s="9" t="s">
        <v>111</v>
      </c>
      <c r="E110" s="45">
        <v>45364</v>
      </c>
      <c r="F110" s="9" t="s">
        <v>14</v>
      </c>
      <c r="G110" s="9" t="s">
        <v>112</v>
      </c>
      <c r="H110" s="9" t="s">
        <v>98</v>
      </c>
    </row>
    <row r="111" spans="1:8" ht="27" x14ac:dyDescent="0.35">
      <c r="A111" s="9" t="s">
        <v>4</v>
      </c>
      <c r="B111" s="9" t="s">
        <v>222</v>
      </c>
      <c r="C111" s="9" t="s">
        <v>16</v>
      </c>
      <c r="D111" s="9" t="s">
        <v>54</v>
      </c>
      <c r="E111" s="45">
        <v>45364</v>
      </c>
      <c r="F111" s="9" t="s">
        <v>14</v>
      </c>
      <c r="G111" s="9" t="s">
        <v>223</v>
      </c>
      <c r="H111" s="9" t="s">
        <v>87</v>
      </c>
    </row>
    <row r="112" spans="1:8" ht="40.5" hidden="1" x14ac:dyDescent="0.35">
      <c r="A112" s="9" t="s">
        <v>108</v>
      </c>
      <c r="B112" s="9" t="s">
        <v>224</v>
      </c>
      <c r="C112" s="9" t="s">
        <v>110</v>
      </c>
      <c r="D112" s="9" t="s">
        <v>38</v>
      </c>
      <c r="E112" s="45">
        <v>45364</v>
      </c>
      <c r="F112" s="9" t="s">
        <v>14</v>
      </c>
      <c r="G112" s="9" t="s">
        <v>153</v>
      </c>
      <c r="H112" s="9" t="s">
        <v>86</v>
      </c>
    </row>
    <row r="113" spans="1:8" ht="27" hidden="1" x14ac:dyDescent="0.35">
      <c r="A113" s="9" t="s">
        <v>4</v>
      </c>
      <c r="B113" s="9" t="s">
        <v>225</v>
      </c>
      <c r="C113" s="9" t="s">
        <v>16</v>
      </c>
      <c r="D113" s="9" t="s">
        <v>61</v>
      </c>
      <c r="E113" s="45">
        <v>45364</v>
      </c>
      <c r="F113" s="9" t="s">
        <v>14</v>
      </c>
      <c r="G113" s="9" t="s">
        <v>91</v>
      </c>
      <c r="H113" s="9" t="s">
        <v>86</v>
      </c>
    </row>
    <row r="114" spans="1:8" ht="27" hidden="1" x14ac:dyDescent="0.35">
      <c r="A114" s="9" t="s">
        <v>4</v>
      </c>
      <c r="B114" s="9" t="s">
        <v>226</v>
      </c>
      <c r="C114" s="9" t="s">
        <v>16</v>
      </c>
      <c r="D114" s="9" t="s">
        <v>18</v>
      </c>
      <c r="E114" s="45">
        <v>45364</v>
      </c>
      <c r="F114" s="9" t="s">
        <v>14</v>
      </c>
      <c r="G114" s="9" t="s">
        <v>91</v>
      </c>
      <c r="H114" s="9" t="s">
        <v>86</v>
      </c>
    </row>
    <row r="115" spans="1:8" ht="27" hidden="1" x14ac:dyDescent="0.35">
      <c r="A115" s="9" t="s">
        <v>4</v>
      </c>
      <c r="B115" s="9" t="s">
        <v>227</v>
      </c>
      <c r="C115" s="9" t="s">
        <v>16</v>
      </c>
      <c r="D115" s="9" t="s">
        <v>18</v>
      </c>
      <c r="E115" s="45">
        <v>45364</v>
      </c>
      <c r="F115" s="9" t="s">
        <v>14</v>
      </c>
      <c r="G115" s="9" t="s">
        <v>91</v>
      </c>
      <c r="H115" s="9" t="s">
        <v>86</v>
      </c>
    </row>
    <row r="116" spans="1:8" ht="27" hidden="1" x14ac:dyDescent="0.35">
      <c r="A116" s="9" t="s">
        <v>4</v>
      </c>
      <c r="B116" s="9" t="s">
        <v>228</v>
      </c>
      <c r="C116" s="9" t="s">
        <v>16</v>
      </c>
      <c r="D116" s="9" t="s">
        <v>61</v>
      </c>
      <c r="E116" s="45">
        <v>45364</v>
      </c>
      <c r="F116" s="9" t="s">
        <v>14</v>
      </c>
      <c r="G116" s="9" t="s">
        <v>91</v>
      </c>
      <c r="H116" s="9" t="s">
        <v>86</v>
      </c>
    </row>
    <row r="117" spans="1:8" ht="27" x14ac:dyDescent="0.35">
      <c r="A117" s="9" t="s">
        <v>4</v>
      </c>
      <c r="B117" s="9" t="s">
        <v>229</v>
      </c>
      <c r="C117" s="9" t="s">
        <v>16</v>
      </c>
      <c r="D117" s="9" t="s">
        <v>150</v>
      </c>
      <c r="E117" s="45">
        <v>45364</v>
      </c>
      <c r="F117" s="9" t="s">
        <v>14</v>
      </c>
      <c r="G117" s="9" t="s">
        <v>223</v>
      </c>
      <c r="H117" s="9" t="s">
        <v>87</v>
      </c>
    </row>
    <row r="118" spans="1:8" ht="27" hidden="1" x14ac:dyDescent="0.35">
      <c r="A118" s="9" t="s">
        <v>4</v>
      </c>
      <c r="B118" s="9" t="s">
        <v>230</v>
      </c>
      <c r="C118" s="9" t="s">
        <v>16</v>
      </c>
      <c r="D118" s="9" t="s">
        <v>150</v>
      </c>
      <c r="E118" s="45">
        <v>45364</v>
      </c>
      <c r="F118" s="9" t="s">
        <v>14</v>
      </c>
      <c r="G118" s="9" t="s">
        <v>91</v>
      </c>
      <c r="H118" s="9" t="s">
        <v>86</v>
      </c>
    </row>
    <row r="119" spans="1:8" ht="40.5" hidden="1" x14ac:dyDescent="0.35">
      <c r="A119" s="9" t="s">
        <v>108</v>
      </c>
      <c r="B119" s="9" t="s">
        <v>231</v>
      </c>
      <c r="C119" s="9" t="s">
        <v>110</v>
      </c>
      <c r="D119" s="9" t="s">
        <v>164</v>
      </c>
      <c r="E119" s="45">
        <v>45371</v>
      </c>
      <c r="F119" s="9" t="s">
        <v>14</v>
      </c>
      <c r="G119" s="9" t="s">
        <v>232</v>
      </c>
      <c r="H119" s="9" t="s">
        <v>88</v>
      </c>
    </row>
    <row r="120" spans="1:8" ht="27" hidden="1" x14ac:dyDescent="0.35">
      <c r="A120" s="9" t="s">
        <v>4</v>
      </c>
      <c r="B120" s="9" t="s">
        <v>233</v>
      </c>
      <c r="C120" s="9" t="s">
        <v>16</v>
      </c>
      <c r="D120" s="9" t="s">
        <v>17</v>
      </c>
      <c r="E120" s="45">
        <v>45385</v>
      </c>
      <c r="F120" s="9" t="s">
        <v>14</v>
      </c>
      <c r="G120" s="9" t="s">
        <v>234</v>
      </c>
      <c r="H120" s="9" t="s">
        <v>86</v>
      </c>
    </row>
    <row r="121" spans="1:8" ht="27" hidden="1" x14ac:dyDescent="0.35">
      <c r="A121" s="9" t="s">
        <v>4</v>
      </c>
      <c r="B121" s="9" t="s">
        <v>235</v>
      </c>
      <c r="C121" s="9" t="s">
        <v>16</v>
      </c>
      <c r="D121" s="9" t="s">
        <v>150</v>
      </c>
      <c r="E121" s="45">
        <v>45385</v>
      </c>
      <c r="F121" s="9" t="s">
        <v>14</v>
      </c>
      <c r="G121" s="9" t="s">
        <v>78</v>
      </c>
      <c r="H121" s="9" t="s">
        <v>86</v>
      </c>
    </row>
    <row r="122" spans="1:8" ht="27" hidden="1" x14ac:dyDescent="0.35">
      <c r="A122" s="9" t="s">
        <v>4</v>
      </c>
      <c r="B122" s="9" t="s">
        <v>236</v>
      </c>
      <c r="C122" s="9" t="s">
        <v>16</v>
      </c>
      <c r="D122" s="9" t="s">
        <v>54</v>
      </c>
      <c r="E122" s="45">
        <v>45385</v>
      </c>
      <c r="F122" s="9" t="s">
        <v>14</v>
      </c>
      <c r="G122" s="9" t="s">
        <v>237</v>
      </c>
      <c r="H122" s="9" t="s">
        <v>98</v>
      </c>
    </row>
    <row r="123" spans="1:8" ht="40.5" hidden="1" x14ac:dyDescent="0.35">
      <c r="A123" s="9" t="s">
        <v>108</v>
      </c>
      <c r="B123" s="9" t="s">
        <v>238</v>
      </c>
      <c r="C123" s="9" t="s">
        <v>110</v>
      </c>
      <c r="D123" s="9" t="s">
        <v>164</v>
      </c>
      <c r="E123" s="45">
        <v>45385</v>
      </c>
      <c r="F123" s="9" t="s">
        <v>14</v>
      </c>
      <c r="G123" s="9" t="s">
        <v>112</v>
      </c>
      <c r="H123" s="9" t="s">
        <v>98</v>
      </c>
    </row>
    <row r="124" spans="1:8" ht="27" hidden="1" x14ac:dyDescent="0.35">
      <c r="A124" s="9" t="s">
        <v>4</v>
      </c>
      <c r="B124" s="9" t="s">
        <v>239</v>
      </c>
      <c r="C124" s="9" t="s">
        <v>16</v>
      </c>
      <c r="D124" s="9" t="s">
        <v>17</v>
      </c>
      <c r="E124" s="45">
        <v>45385</v>
      </c>
      <c r="F124" s="9" t="s">
        <v>14</v>
      </c>
      <c r="G124" s="9" t="s">
        <v>78</v>
      </c>
      <c r="H124" s="9" t="s">
        <v>86</v>
      </c>
    </row>
    <row r="125" spans="1:8" ht="27" hidden="1" x14ac:dyDescent="0.35">
      <c r="A125" s="9" t="s">
        <v>4</v>
      </c>
      <c r="B125" s="9" t="s">
        <v>240</v>
      </c>
      <c r="C125" s="9" t="s">
        <v>16</v>
      </c>
      <c r="D125" s="9" t="s">
        <v>150</v>
      </c>
      <c r="E125" s="45">
        <v>45385</v>
      </c>
      <c r="F125" s="9" t="s">
        <v>14</v>
      </c>
      <c r="G125" s="9" t="s">
        <v>78</v>
      </c>
      <c r="H125" s="9" t="s">
        <v>86</v>
      </c>
    </row>
    <row r="126" spans="1:8" ht="27" hidden="1" x14ac:dyDescent="0.35">
      <c r="A126" s="9" t="s">
        <v>4</v>
      </c>
      <c r="B126" s="9" t="s">
        <v>241</v>
      </c>
      <c r="C126" s="9" t="s">
        <v>16</v>
      </c>
      <c r="D126" s="9" t="s">
        <v>150</v>
      </c>
      <c r="E126" s="45">
        <v>45385</v>
      </c>
      <c r="F126" s="9" t="s">
        <v>14</v>
      </c>
      <c r="G126" s="9" t="s">
        <v>78</v>
      </c>
      <c r="H126" s="9" t="s">
        <v>86</v>
      </c>
    </row>
    <row r="127" spans="1:8" ht="27" hidden="1" x14ac:dyDescent="0.35">
      <c r="A127" s="9" t="s">
        <v>4</v>
      </c>
      <c r="B127" s="9" t="s">
        <v>242</v>
      </c>
      <c r="C127" s="9" t="s">
        <v>16</v>
      </c>
      <c r="D127" s="9" t="s">
        <v>17</v>
      </c>
      <c r="E127" s="45">
        <v>45385</v>
      </c>
      <c r="F127" s="9" t="s">
        <v>14</v>
      </c>
      <c r="G127" s="9" t="s">
        <v>237</v>
      </c>
      <c r="H127" s="9" t="s">
        <v>98</v>
      </c>
    </row>
    <row r="128" spans="1:8" ht="27" hidden="1" x14ac:dyDescent="0.35">
      <c r="A128" s="9" t="s">
        <v>4</v>
      </c>
      <c r="B128" s="9" t="s">
        <v>243</v>
      </c>
      <c r="C128" s="9" t="s">
        <v>16</v>
      </c>
      <c r="D128" s="9" t="s">
        <v>18</v>
      </c>
      <c r="E128" s="45">
        <v>45385</v>
      </c>
      <c r="F128" s="9" t="s">
        <v>14</v>
      </c>
      <c r="G128" s="9" t="s">
        <v>234</v>
      </c>
      <c r="H128" s="9" t="s">
        <v>86</v>
      </c>
    </row>
    <row r="129" spans="1:8" ht="27" hidden="1" x14ac:dyDescent="0.35">
      <c r="A129" s="9" t="s">
        <v>4</v>
      </c>
      <c r="B129" s="9" t="s">
        <v>244</v>
      </c>
      <c r="C129" s="9" t="s">
        <v>16</v>
      </c>
      <c r="D129" s="9" t="s">
        <v>18</v>
      </c>
      <c r="E129" s="45">
        <v>45385</v>
      </c>
      <c r="F129" s="9" t="s">
        <v>14</v>
      </c>
      <c r="G129" s="9" t="s">
        <v>237</v>
      </c>
      <c r="H129" s="9" t="s">
        <v>98</v>
      </c>
    </row>
    <row r="130" spans="1:8" ht="81" hidden="1" x14ac:dyDescent="0.35">
      <c r="A130" s="9" t="s">
        <v>4</v>
      </c>
      <c r="B130" s="9" t="s">
        <v>245</v>
      </c>
      <c r="C130" s="9" t="s">
        <v>16</v>
      </c>
      <c r="D130" s="9" t="s">
        <v>54</v>
      </c>
      <c r="E130" s="45">
        <v>45385</v>
      </c>
      <c r="F130" s="9" t="s">
        <v>14</v>
      </c>
      <c r="G130" s="9" t="s">
        <v>246</v>
      </c>
      <c r="H130" s="9" t="s">
        <v>88</v>
      </c>
    </row>
    <row r="131" spans="1:8" ht="27" x14ac:dyDescent="0.35">
      <c r="A131" s="9" t="s">
        <v>4</v>
      </c>
      <c r="B131" s="9" t="s">
        <v>247</v>
      </c>
      <c r="C131" s="9" t="s">
        <v>16</v>
      </c>
      <c r="D131" s="9" t="s">
        <v>61</v>
      </c>
      <c r="E131" s="45">
        <v>45385</v>
      </c>
      <c r="F131" s="9" t="s">
        <v>14</v>
      </c>
      <c r="G131" s="9" t="s">
        <v>83</v>
      </c>
      <c r="H131" s="9" t="s">
        <v>87</v>
      </c>
    </row>
    <row r="132" spans="1:8" ht="40.5" x14ac:dyDescent="0.35">
      <c r="A132" s="9" t="s">
        <v>4</v>
      </c>
      <c r="B132" s="9" t="s">
        <v>248</v>
      </c>
      <c r="C132" s="9" t="s">
        <v>16</v>
      </c>
      <c r="D132" s="9" t="s">
        <v>61</v>
      </c>
      <c r="E132" s="45">
        <v>45392</v>
      </c>
      <c r="F132" s="9" t="s">
        <v>14</v>
      </c>
      <c r="G132" s="9" t="s">
        <v>249</v>
      </c>
      <c r="H132" s="9" t="s">
        <v>87</v>
      </c>
    </row>
    <row r="133" spans="1:8" ht="27" hidden="1" x14ac:dyDescent="0.35">
      <c r="A133" s="9" t="s">
        <v>4</v>
      </c>
      <c r="B133" s="9" t="s">
        <v>250</v>
      </c>
      <c r="C133" s="9" t="s">
        <v>16</v>
      </c>
      <c r="D133" s="9" t="s">
        <v>17</v>
      </c>
      <c r="E133" s="45">
        <v>45392</v>
      </c>
      <c r="F133" s="9" t="s">
        <v>14</v>
      </c>
      <c r="G133" s="9" t="s">
        <v>78</v>
      </c>
      <c r="H133" s="9" t="s">
        <v>86</v>
      </c>
    </row>
    <row r="134" spans="1:8" ht="27" x14ac:dyDescent="0.35">
      <c r="A134" s="9" t="s">
        <v>4</v>
      </c>
      <c r="B134" s="9" t="s">
        <v>251</v>
      </c>
      <c r="C134" s="9" t="s">
        <v>16</v>
      </c>
      <c r="D134" s="9" t="s">
        <v>18</v>
      </c>
      <c r="E134" s="45">
        <v>45392</v>
      </c>
      <c r="F134" s="9" t="s">
        <v>14</v>
      </c>
      <c r="G134" s="9" t="s">
        <v>83</v>
      </c>
      <c r="H134" s="9" t="s">
        <v>87</v>
      </c>
    </row>
    <row r="135" spans="1:8" ht="27" hidden="1" x14ac:dyDescent="0.35">
      <c r="A135" s="9" t="s">
        <v>4</v>
      </c>
      <c r="B135" s="9" t="s">
        <v>252</v>
      </c>
      <c r="C135" s="9" t="s">
        <v>16</v>
      </c>
      <c r="D135" s="9" t="s">
        <v>61</v>
      </c>
      <c r="E135" s="45">
        <v>45392</v>
      </c>
      <c r="F135" s="9" t="s">
        <v>14</v>
      </c>
      <c r="G135" s="9" t="s">
        <v>253</v>
      </c>
      <c r="H135" s="9" t="s">
        <v>88</v>
      </c>
    </row>
    <row r="136" spans="1:8" ht="27" hidden="1" x14ac:dyDescent="0.35">
      <c r="A136" s="9" t="s">
        <v>4</v>
      </c>
      <c r="B136" s="9" t="s">
        <v>254</v>
      </c>
      <c r="C136" s="9" t="s">
        <v>16</v>
      </c>
      <c r="D136" s="9" t="s">
        <v>17</v>
      </c>
      <c r="E136" s="45">
        <v>45392</v>
      </c>
      <c r="F136" s="9" t="s">
        <v>14</v>
      </c>
      <c r="G136" s="9" t="s">
        <v>78</v>
      </c>
      <c r="H136" s="9" t="s">
        <v>86</v>
      </c>
    </row>
    <row r="137" spans="1:8" ht="27" hidden="1" x14ac:dyDescent="0.35">
      <c r="A137" s="9" t="s">
        <v>4</v>
      </c>
      <c r="B137" s="9" t="s">
        <v>255</v>
      </c>
      <c r="C137" s="9" t="s">
        <v>16</v>
      </c>
      <c r="D137" s="9" t="s">
        <v>54</v>
      </c>
      <c r="E137" s="45">
        <v>45392</v>
      </c>
      <c r="F137" s="9" t="s">
        <v>14</v>
      </c>
      <c r="G137" s="9" t="s">
        <v>253</v>
      </c>
      <c r="H137" s="9" t="s">
        <v>88</v>
      </c>
    </row>
    <row r="138" spans="1:8" ht="27" hidden="1" x14ac:dyDescent="0.35">
      <c r="A138" s="9" t="s">
        <v>4</v>
      </c>
      <c r="B138" s="9" t="s">
        <v>256</v>
      </c>
      <c r="C138" s="9" t="s">
        <v>16</v>
      </c>
      <c r="D138" s="9" t="s">
        <v>17</v>
      </c>
      <c r="E138" s="45">
        <v>45392</v>
      </c>
      <c r="F138" s="9" t="s">
        <v>14</v>
      </c>
      <c r="G138" s="9" t="s">
        <v>78</v>
      </c>
      <c r="H138" s="9" t="s">
        <v>86</v>
      </c>
    </row>
    <row r="139" spans="1:8" ht="27" hidden="1" x14ac:dyDescent="0.35">
      <c r="A139" s="9" t="s">
        <v>4</v>
      </c>
      <c r="B139" s="9" t="s">
        <v>257</v>
      </c>
      <c r="C139" s="9" t="s">
        <v>16</v>
      </c>
      <c r="D139" s="9" t="s">
        <v>150</v>
      </c>
      <c r="E139" s="45">
        <v>45392</v>
      </c>
      <c r="F139" s="9" t="s">
        <v>14</v>
      </c>
      <c r="G139" s="9" t="s">
        <v>78</v>
      </c>
      <c r="H139" s="9" t="s">
        <v>86</v>
      </c>
    </row>
    <row r="140" spans="1:8" ht="162" hidden="1" x14ac:dyDescent="0.35">
      <c r="A140" s="9" t="s">
        <v>4</v>
      </c>
      <c r="B140" s="9" t="s">
        <v>258</v>
      </c>
      <c r="C140" s="9" t="s">
        <v>16</v>
      </c>
      <c r="D140" s="9" t="s">
        <v>18</v>
      </c>
      <c r="E140" s="45">
        <v>45397</v>
      </c>
      <c r="F140" s="9" t="s">
        <v>120</v>
      </c>
      <c r="G140" s="9" t="s">
        <v>259</v>
      </c>
      <c r="H140" s="9" t="s">
        <v>88</v>
      </c>
    </row>
    <row r="141" spans="1:8" ht="27" hidden="1" x14ac:dyDescent="0.35">
      <c r="A141" s="9" t="s">
        <v>4</v>
      </c>
      <c r="B141" s="9" t="s">
        <v>260</v>
      </c>
      <c r="C141" s="9" t="s">
        <v>16</v>
      </c>
      <c r="D141" s="9" t="s">
        <v>17</v>
      </c>
      <c r="E141" s="45">
        <v>45399</v>
      </c>
      <c r="F141" s="9" t="s">
        <v>14</v>
      </c>
      <c r="G141" s="9" t="s">
        <v>78</v>
      </c>
      <c r="H141" s="9" t="s">
        <v>86</v>
      </c>
    </row>
    <row r="142" spans="1:8" ht="40.5" hidden="1" x14ac:dyDescent="0.35">
      <c r="A142" s="9" t="s">
        <v>108</v>
      </c>
      <c r="B142" s="9" t="s">
        <v>261</v>
      </c>
      <c r="C142" s="9" t="s">
        <v>110</v>
      </c>
      <c r="D142" s="9" t="s">
        <v>15</v>
      </c>
      <c r="E142" s="45">
        <v>45399</v>
      </c>
      <c r="F142" s="9" t="s">
        <v>14</v>
      </c>
      <c r="G142" s="9" t="s">
        <v>112</v>
      </c>
      <c r="H142" s="9" t="s">
        <v>98</v>
      </c>
    </row>
    <row r="143" spans="1:8" ht="27" x14ac:dyDescent="0.35">
      <c r="A143" s="9" t="s">
        <v>4</v>
      </c>
      <c r="B143" s="9" t="s">
        <v>262</v>
      </c>
      <c r="C143" s="9" t="s">
        <v>16</v>
      </c>
      <c r="D143" s="9" t="s">
        <v>18</v>
      </c>
      <c r="E143" s="45">
        <v>45399</v>
      </c>
      <c r="F143" s="9" t="s">
        <v>14</v>
      </c>
      <c r="G143" s="9" t="s">
        <v>263</v>
      </c>
      <c r="H143" s="9" t="s">
        <v>87</v>
      </c>
    </row>
    <row r="144" spans="1:8" ht="27" hidden="1" x14ac:dyDescent="0.35">
      <c r="A144" s="9" t="s">
        <v>4</v>
      </c>
      <c r="B144" s="9" t="s">
        <v>264</v>
      </c>
      <c r="C144" s="9" t="s">
        <v>16</v>
      </c>
      <c r="D144" s="9" t="s">
        <v>18</v>
      </c>
      <c r="E144" s="45">
        <v>45399</v>
      </c>
      <c r="F144" s="9" t="s">
        <v>14</v>
      </c>
      <c r="G144" s="9" t="s">
        <v>78</v>
      </c>
      <c r="H144" s="9" t="s">
        <v>86</v>
      </c>
    </row>
    <row r="145" spans="1:8" ht="27" x14ac:dyDescent="0.35">
      <c r="A145" s="9" t="s">
        <v>4</v>
      </c>
      <c r="B145" s="9" t="s">
        <v>265</v>
      </c>
      <c r="C145" s="9" t="s">
        <v>16</v>
      </c>
      <c r="D145" s="9" t="s">
        <v>54</v>
      </c>
      <c r="E145" s="45">
        <v>45399</v>
      </c>
      <c r="F145" s="9" t="s">
        <v>14</v>
      </c>
      <c r="G145" s="9" t="s">
        <v>83</v>
      </c>
      <c r="H145" s="9" t="s">
        <v>87</v>
      </c>
    </row>
    <row r="146" spans="1:8" ht="40.5" hidden="1" x14ac:dyDescent="0.35">
      <c r="A146" s="9" t="s">
        <v>108</v>
      </c>
      <c r="B146" s="9" t="s">
        <v>266</v>
      </c>
      <c r="C146" s="9" t="s">
        <v>110</v>
      </c>
      <c r="D146" s="9" t="s">
        <v>164</v>
      </c>
      <c r="E146" s="45">
        <v>45399</v>
      </c>
      <c r="F146" s="9" t="s">
        <v>14</v>
      </c>
      <c r="G146" s="9" t="s">
        <v>112</v>
      </c>
      <c r="H146" s="9" t="s">
        <v>98</v>
      </c>
    </row>
    <row r="147" spans="1:8" ht="40.5" hidden="1" x14ac:dyDescent="0.35">
      <c r="A147" s="9" t="s">
        <v>108</v>
      </c>
      <c r="B147" s="9" t="s">
        <v>267</v>
      </c>
      <c r="C147" s="9" t="s">
        <v>110</v>
      </c>
      <c r="D147" s="9" t="s">
        <v>15</v>
      </c>
      <c r="E147" s="45">
        <v>45399</v>
      </c>
      <c r="F147" s="9" t="s">
        <v>14</v>
      </c>
      <c r="G147" s="9" t="s">
        <v>112</v>
      </c>
      <c r="H147" s="9" t="s">
        <v>98</v>
      </c>
    </row>
    <row r="148" spans="1:8" ht="27" hidden="1" x14ac:dyDescent="0.35">
      <c r="A148" s="9" t="s">
        <v>4</v>
      </c>
      <c r="B148" s="9" t="s">
        <v>268</v>
      </c>
      <c r="C148" s="9" t="s">
        <v>16</v>
      </c>
      <c r="D148" s="9" t="s">
        <v>150</v>
      </c>
      <c r="E148" s="45">
        <v>45406</v>
      </c>
      <c r="F148" s="9" t="s">
        <v>14</v>
      </c>
      <c r="G148" s="9" t="s">
        <v>78</v>
      </c>
      <c r="H148" s="9" t="s">
        <v>86</v>
      </c>
    </row>
    <row r="149" spans="1:8" ht="27" hidden="1" x14ac:dyDescent="0.35">
      <c r="A149" s="9" t="s">
        <v>4</v>
      </c>
      <c r="B149" s="9" t="s">
        <v>269</v>
      </c>
      <c r="C149" s="9" t="s">
        <v>16</v>
      </c>
      <c r="D149" s="9" t="s">
        <v>17</v>
      </c>
      <c r="E149" s="45">
        <v>45406</v>
      </c>
      <c r="F149" s="9" t="s">
        <v>14</v>
      </c>
      <c r="G149" s="9" t="s">
        <v>78</v>
      </c>
      <c r="H149" s="9" t="s">
        <v>86</v>
      </c>
    </row>
    <row r="150" spans="1:8" ht="27" x14ac:dyDescent="0.35">
      <c r="A150" s="9" t="s">
        <v>4</v>
      </c>
      <c r="B150" s="9" t="s">
        <v>270</v>
      </c>
      <c r="C150" s="9" t="s">
        <v>16</v>
      </c>
      <c r="D150" s="9" t="s">
        <v>150</v>
      </c>
      <c r="E150" s="45">
        <v>45406</v>
      </c>
      <c r="F150" s="9" t="s">
        <v>14</v>
      </c>
      <c r="G150" s="9" t="s">
        <v>263</v>
      </c>
      <c r="H150" s="9" t="s">
        <v>87</v>
      </c>
    </row>
    <row r="151" spans="1:8" ht="40.5" hidden="1" x14ac:dyDescent="0.35">
      <c r="A151" s="9" t="s">
        <v>108</v>
      </c>
      <c r="B151" s="9" t="s">
        <v>271</v>
      </c>
      <c r="C151" s="9" t="s">
        <v>110</v>
      </c>
      <c r="D151" s="9" t="s">
        <v>15</v>
      </c>
      <c r="E151" s="45">
        <v>45406</v>
      </c>
      <c r="F151" s="9" t="s">
        <v>14</v>
      </c>
      <c r="G151" s="9" t="s">
        <v>112</v>
      </c>
      <c r="H151" s="9" t="s">
        <v>98</v>
      </c>
    </row>
    <row r="152" spans="1:8" ht="40.5" hidden="1" x14ac:dyDescent="0.35">
      <c r="A152" s="9" t="s">
        <v>108</v>
      </c>
      <c r="B152" s="9" t="s">
        <v>272</v>
      </c>
      <c r="C152" s="9" t="s">
        <v>110</v>
      </c>
      <c r="D152" s="9" t="s">
        <v>164</v>
      </c>
      <c r="E152" s="45">
        <v>45406</v>
      </c>
      <c r="F152" s="9" t="s">
        <v>14</v>
      </c>
      <c r="G152" s="9" t="s">
        <v>112</v>
      </c>
      <c r="H152" s="9" t="s">
        <v>98</v>
      </c>
    </row>
    <row r="153" spans="1:8" ht="27" hidden="1" x14ac:dyDescent="0.35">
      <c r="A153" s="9" t="s">
        <v>4</v>
      </c>
      <c r="B153" s="9" t="s">
        <v>273</v>
      </c>
      <c r="C153" s="9" t="s">
        <v>16</v>
      </c>
      <c r="D153" s="9" t="s">
        <v>17</v>
      </c>
      <c r="E153" s="45">
        <v>45406</v>
      </c>
      <c r="F153" s="9" t="s">
        <v>14</v>
      </c>
      <c r="G153" s="9" t="s">
        <v>274</v>
      </c>
      <c r="H153" s="9" t="s">
        <v>122</v>
      </c>
    </row>
    <row r="154" spans="1:8" ht="40.5" hidden="1" x14ac:dyDescent="0.35">
      <c r="A154" s="9" t="s">
        <v>108</v>
      </c>
      <c r="B154" s="9" t="s">
        <v>275</v>
      </c>
      <c r="C154" s="9" t="s">
        <v>110</v>
      </c>
      <c r="D154" s="9" t="s">
        <v>68</v>
      </c>
      <c r="E154" s="45">
        <v>45406</v>
      </c>
      <c r="F154" s="9" t="s">
        <v>14</v>
      </c>
      <c r="G154" s="9" t="s">
        <v>112</v>
      </c>
      <c r="H154" s="9" t="s">
        <v>98</v>
      </c>
    </row>
    <row r="155" spans="1:8" ht="27" hidden="1" x14ac:dyDescent="0.35">
      <c r="A155" s="9" t="s">
        <v>4</v>
      </c>
      <c r="B155" s="9" t="s">
        <v>276</v>
      </c>
      <c r="C155" s="9" t="s">
        <v>16</v>
      </c>
      <c r="D155" s="9" t="s">
        <v>54</v>
      </c>
      <c r="E155" s="45">
        <v>45406</v>
      </c>
      <c r="F155" s="9" t="s">
        <v>14</v>
      </c>
      <c r="G155" s="9" t="s">
        <v>274</v>
      </c>
      <c r="H155" s="9" t="s">
        <v>122</v>
      </c>
    </row>
    <row r="156" spans="1:8" ht="40.5" hidden="1" x14ac:dyDescent="0.35">
      <c r="A156" s="9" t="s">
        <v>108</v>
      </c>
      <c r="B156" s="9" t="s">
        <v>277</v>
      </c>
      <c r="C156" s="9" t="s">
        <v>110</v>
      </c>
      <c r="D156" s="9" t="s">
        <v>164</v>
      </c>
      <c r="E156" s="45">
        <v>45406</v>
      </c>
      <c r="F156" s="9" t="s">
        <v>14</v>
      </c>
      <c r="G156" s="9" t="s">
        <v>112</v>
      </c>
      <c r="H156" s="9" t="s">
        <v>98</v>
      </c>
    </row>
    <row r="157" spans="1:8" ht="40.5" x14ac:dyDescent="0.35">
      <c r="A157" s="9" t="s">
        <v>4</v>
      </c>
      <c r="B157" s="9" t="s">
        <v>278</v>
      </c>
      <c r="C157" s="9" t="s">
        <v>16</v>
      </c>
      <c r="D157" s="9" t="s">
        <v>61</v>
      </c>
      <c r="E157" s="45">
        <v>45406</v>
      </c>
      <c r="F157" s="9" t="s">
        <v>14</v>
      </c>
      <c r="G157" s="9" t="s">
        <v>249</v>
      </c>
      <c r="H157" s="9" t="s">
        <v>87</v>
      </c>
    </row>
    <row r="158" spans="1:8" ht="27" hidden="1" x14ac:dyDescent="0.35">
      <c r="A158" s="9" t="s">
        <v>4</v>
      </c>
      <c r="B158" s="9" t="s">
        <v>280</v>
      </c>
      <c r="C158" s="9" t="s">
        <v>16</v>
      </c>
      <c r="D158" s="9" t="s">
        <v>54</v>
      </c>
      <c r="E158" s="45">
        <v>45420</v>
      </c>
      <c r="F158" s="9" t="s">
        <v>14</v>
      </c>
      <c r="G158" s="9" t="s">
        <v>78</v>
      </c>
      <c r="H158" s="9" t="s">
        <v>86</v>
      </c>
    </row>
    <row r="159" spans="1:8" ht="40.5" hidden="1" x14ac:dyDescent="0.35">
      <c r="A159" s="9" t="s">
        <v>108</v>
      </c>
      <c r="B159" s="9" t="s">
        <v>281</v>
      </c>
      <c r="C159" s="9" t="s">
        <v>110</v>
      </c>
      <c r="D159" s="9" t="s">
        <v>38</v>
      </c>
      <c r="E159" s="45">
        <v>45420</v>
      </c>
      <c r="F159" s="9" t="s">
        <v>14</v>
      </c>
      <c r="G159" s="9" t="s">
        <v>112</v>
      </c>
      <c r="H159" s="9" t="s">
        <v>98</v>
      </c>
    </row>
    <row r="160" spans="1:8" ht="27" hidden="1" x14ac:dyDescent="0.35">
      <c r="A160" s="9" t="s">
        <v>4</v>
      </c>
      <c r="B160" s="9" t="s">
        <v>282</v>
      </c>
      <c r="C160" s="9" t="s">
        <v>16</v>
      </c>
      <c r="D160" s="9" t="s">
        <v>150</v>
      </c>
      <c r="E160" s="45">
        <v>45420</v>
      </c>
      <c r="F160" s="9" t="s">
        <v>14</v>
      </c>
      <c r="G160" s="9" t="s">
        <v>237</v>
      </c>
      <c r="H160" s="9" t="s">
        <v>98</v>
      </c>
    </row>
    <row r="161" spans="1:8" ht="27" hidden="1" x14ac:dyDescent="0.35">
      <c r="A161" s="9" t="s">
        <v>4</v>
      </c>
      <c r="B161" s="9" t="s">
        <v>283</v>
      </c>
      <c r="C161" s="9" t="s">
        <v>16</v>
      </c>
      <c r="D161" s="9" t="s">
        <v>61</v>
      </c>
      <c r="E161" s="45">
        <v>45420</v>
      </c>
      <c r="F161" s="9" t="s">
        <v>14</v>
      </c>
      <c r="G161" s="9" t="s">
        <v>78</v>
      </c>
      <c r="H161" s="9" t="s">
        <v>86</v>
      </c>
    </row>
    <row r="162" spans="1:8" ht="27" x14ac:dyDescent="0.35">
      <c r="A162" s="9" t="s">
        <v>4</v>
      </c>
      <c r="B162" s="9" t="s">
        <v>284</v>
      </c>
      <c r="C162" s="9" t="s">
        <v>16</v>
      </c>
      <c r="D162" s="9" t="s">
        <v>150</v>
      </c>
      <c r="E162" s="45">
        <v>45420</v>
      </c>
      <c r="F162" s="9" t="s">
        <v>14</v>
      </c>
      <c r="G162" s="9" t="s">
        <v>263</v>
      </c>
      <c r="H162" s="9" t="s">
        <v>87</v>
      </c>
    </row>
    <row r="163" spans="1:8" ht="27" hidden="1" x14ac:dyDescent="0.35">
      <c r="A163" s="9" t="s">
        <v>4</v>
      </c>
      <c r="B163" s="9" t="s">
        <v>285</v>
      </c>
      <c r="C163" s="9" t="s">
        <v>16</v>
      </c>
      <c r="D163" s="9" t="s">
        <v>17</v>
      </c>
      <c r="E163" s="45">
        <v>45420</v>
      </c>
      <c r="F163" s="9" t="s">
        <v>14</v>
      </c>
      <c r="G163" s="9" t="s">
        <v>78</v>
      </c>
      <c r="H163" s="9" t="s">
        <v>86</v>
      </c>
    </row>
    <row r="164" spans="1:8" ht="40.5" hidden="1" x14ac:dyDescent="0.35">
      <c r="A164" s="9" t="s">
        <v>108</v>
      </c>
      <c r="B164" s="9" t="s">
        <v>286</v>
      </c>
      <c r="C164" s="9" t="s">
        <v>110</v>
      </c>
      <c r="D164" s="9" t="s">
        <v>111</v>
      </c>
      <c r="E164" s="45">
        <v>45420</v>
      </c>
      <c r="F164" s="9" t="s">
        <v>14</v>
      </c>
      <c r="G164" s="9" t="s">
        <v>112</v>
      </c>
      <c r="H164" s="9" t="s">
        <v>98</v>
      </c>
    </row>
    <row r="165" spans="1:8" ht="40.5" hidden="1" x14ac:dyDescent="0.35">
      <c r="A165" s="9" t="s">
        <v>108</v>
      </c>
      <c r="B165" s="9" t="s">
        <v>287</v>
      </c>
      <c r="C165" s="9" t="s">
        <v>110</v>
      </c>
      <c r="D165" s="9" t="s">
        <v>68</v>
      </c>
      <c r="E165" s="45">
        <v>45420</v>
      </c>
      <c r="F165" s="9" t="s">
        <v>14</v>
      </c>
      <c r="G165" s="9" t="s">
        <v>112</v>
      </c>
      <c r="H165" s="9" t="s">
        <v>98</v>
      </c>
    </row>
    <row r="166" spans="1:8" ht="40.5" hidden="1" x14ac:dyDescent="0.35">
      <c r="A166" s="9" t="s">
        <v>108</v>
      </c>
      <c r="B166" s="9" t="s">
        <v>288</v>
      </c>
      <c r="C166" s="9" t="s">
        <v>110</v>
      </c>
      <c r="D166" s="9" t="s">
        <v>68</v>
      </c>
      <c r="E166" s="45">
        <v>45420</v>
      </c>
      <c r="F166" s="9" t="s">
        <v>14</v>
      </c>
      <c r="G166" s="9" t="s">
        <v>112</v>
      </c>
      <c r="H166" s="9" t="s">
        <v>98</v>
      </c>
    </row>
    <row r="167" spans="1:8" ht="81" hidden="1" x14ac:dyDescent="0.35">
      <c r="A167" s="9" t="s">
        <v>4</v>
      </c>
      <c r="B167" s="9" t="s">
        <v>289</v>
      </c>
      <c r="C167" s="9" t="s">
        <v>16</v>
      </c>
      <c r="D167" s="9" t="s">
        <v>54</v>
      </c>
      <c r="E167" s="45">
        <v>45422</v>
      </c>
      <c r="F167" s="9" t="s">
        <v>290</v>
      </c>
      <c r="G167" s="9" t="s">
        <v>291</v>
      </c>
      <c r="H167" s="9" t="s">
        <v>86</v>
      </c>
    </row>
    <row r="168" spans="1:8" ht="81" hidden="1" x14ac:dyDescent="0.35">
      <c r="A168" s="9" t="s">
        <v>4</v>
      </c>
      <c r="B168" s="9" t="s">
        <v>292</v>
      </c>
      <c r="C168" s="9" t="s">
        <v>16</v>
      </c>
      <c r="D168" s="9" t="s">
        <v>54</v>
      </c>
      <c r="E168" s="45">
        <v>45422</v>
      </c>
      <c r="F168" s="9" t="s">
        <v>120</v>
      </c>
      <c r="G168" s="9" t="s">
        <v>293</v>
      </c>
      <c r="H168" s="9" t="s">
        <v>88</v>
      </c>
    </row>
    <row r="169" spans="1:8" ht="108" hidden="1" x14ac:dyDescent="0.35">
      <c r="A169" s="9" t="s">
        <v>4</v>
      </c>
      <c r="B169" s="9" t="s">
        <v>295</v>
      </c>
      <c r="C169" s="9" t="s">
        <v>16</v>
      </c>
      <c r="D169" s="9" t="s">
        <v>150</v>
      </c>
      <c r="E169" s="45">
        <v>45426</v>
      </c>
      <c r="F169" s="9" t="s">
        <v>290</v>
      </c>
      <c r="G169" s="9" t="s">
        <v>296</v>
      </c>
      <c r="H169" s="9" t="s">
        <v>86</v>
      </c>
    </row>
    <row r="170" spans="1:8" ht="27" hidden="1" x14ac:dyDescent="0.35">
      <c r="A170" s="9" t="s">
        <v>4</v>
      </c>
      <c r="B170" s="9" t="s">
        <v>297</v>
      </c>
      <c r="C170" s="9" t="s">
        <v>16</v>
      </c>
      <c r="D170" s="9" t="s">
        <v>61</v>
      </c>
      <c r="E170" s="45">
        <v>45427</v>
      </c>
      <c r="F170" s="9" t="s">
        <v>14</v>
      </c>
      <c r="G170" s="9" t="s">
        <v>78</v>
      </c>
      <c r="H170" s="9" t="s">
        <v>86</v>
      </c>
    </row>
    <row r="171" spans="1:8" ht="27" hidden="1" x14ac:dyDescent="0.35">
      <c r="A171" s="9" t="s">
        <v>4</v>
      </c>
      <c r="B171" s="9" t="s">
        <v>298</v>
      </c>
      <c r="C171" s="9" t="s">
        <v>16</v>
      </c>
      <c r="D171" s="9" t="s">
        <v>61</v>
      </c>
      <c r="E171" s="45">
        <v>45427</v>
      </c>
      <c r="F171" s="9" t="s">
        <v>14</v>
      </c>
      <c r="G171" s="9" t="s">
        <v>237</v>
      </c>
      <c r="H171" s="9" t="s">
        <v>98</v>
      </c>
    </row>
    <row r="172" spans="1:8" ht="27" hidden="1" x14ac:dyDescent="0.35">
      <c r="A172" s="9" t="s">
        <v>4</v>
      </c>
      <c r="B172" s="9" t="s">
        <v>299</v>
      </c>
      <c r="C172" s="9" t="s">
        <v>16</v>
      </c>
      <c r="D172" s="9" t="s">
        <v>61</v>
      </c>
      <c r="E172" s="45">
        <v>45427</v>
      </c>
      <c r="F172" s="9" t="s">
        <v>14</v>
      </c>
      <c r="G172" s="9" t="s">
        <v>237</v>
      </c>
      <c r="H172" s="9" t="s">
        <v>98</v>
      </c>
    </row>
    <row r="173" spans="1:8" ht="27" hidden="1" x14ac:dyDescent="0.35">
      <c r="A173" s="9" t="s">
        <v>4</v>
      </c>
      <c r="B173" s="9" t="s">
        <v>300</v>
      </c>
      <c r="C173" s="9" t="s">
        <v>16</v>
      </c>
      <c r="D173" s="9" t="s">
        <v>18</v>
      </c>
      <c r="E173" s="45">
        <v>45427</v>
      </c>
      <c r="F173" s="9" t="s">
        <v>14</v>
      </c>
      <c r="G173" s="9" t="s">
        <v>237</v>
      </c>
      <c r="H173" s="9" t="s">
        <v>98</v>
      </c>
    </row>
    <row r="174" spans="1:8" ht="27" x14ac:dyDescent="0.35">
      <c r="A174" s="9" t="s">
        <v>4</v>
      </c>
      <c r="B174" s="9" t="s">
        <v>301</v>
      </c>
      <c r="C174" s="9" t="s">
        <v>16</v>
      </c>
      <c r="D174" s="9" t="s">
        <v>54</v>
      </c>
      <c r="E174" s="45">
        <v>45427</v>
      </c>
      <c r="F174" s="9" t="s">
        <v>14</v>
      </c>
      <c r="G174" s="9" t="s">
        <v>83</v>
      </c>
      <c r="H174" s="9" t="s">
        <v>87</v>
      </c>
    </row>
    <row r="175" spans="1:8" ht="27" hidden="1" x14ac:dyDescent="0.35">
      <c r="A175" s="9" t="s">
        <v>4</v>
      </c>
      <c r="B175" s="9" t="s">
        <v>302</v>
      </c>
      <c r="C175" s="9" t="s">
        <v>16</v>
      </c>
      <c r="D175" s="9" t="s">
        <v>54</v>
      </c>
      <c r="E175" s="45">
        <v>45427</v>
      </c>
      <c r="F175" s="9" t="s">
        <v>14</v>
      </c>
      <c r="G175" s="9" t="s">
        <v>253</v>
      </c>
      <c r="H175" s="9" t="s">
        <v>88</v>
      </c>
    </row>
    <row r="176" spans="1:8" ht="27" hidden="1" x14ac:dyDescent="0.35">
      <c r="A176" s="9" t="s">
        <v>4</v>
      </c>
      <c r="B176" s="9" t="s">
        <v>303</v>
      </c>
      <c r="C176" s="9" t="s">
        <v>16</v>
      </c>
      <c r="D176" s="9" t="s">
        <v>150</v>
      </c>
      <c r="E176" s="45">
        <v>45434</v>
      </c>
      <c r="F176" s="9" t="s">
        <v>14</v>
      </c>
      <c r="G176" s="9" t="s">
        <v>78</v>
      </c>
      <c r="H176" s="9" t="s">
        <v>86</v>
      </c>
    </row>
    <row r="177" spans="1:8" ht="40.5" hidden="1" x14ac:dyDescent="0.35">
      <c r="A177" s="9" t="s">
        <v>108</v>
      </c>
      <c r="B177" s="9" t="s">
        <v>304</v>
      </c>
      <c r="C177" s="9" t="s">
        <v>110</v>
      </c>
      <c r="D177" s="9" t="s">
        <v>38</v>
      </c>
      <c r="E177" s="45">
        <v>45434</v>
      </c>
      <c r="F177" s="9" t="s">
        <v>14</v>
      </c>
      <c r="G177" s="9" t="s">
        <v>112</v>
      </c>
      <c r="H177" s="9" t="s">
        <v>98</v>
      </c>
    </row>
    <row r="178" spans="1:8" ht="40.5" hidden="1" x14ac:dyDescent="0.35">
      <c r="A178" s="9" t="s">
        <v>108</v>
      </c>
      <c r="B178" s="9" t="s">
        <v>305</v>
      </c>
      <c r="C178" s="9" t="s">
        <v>110</v>
      </c>
      <c r="D178" s="9" t="s">
        <v>38</v>
      </c>
      <c r="E178" s="45">
        <v>45434</v>
      </c>
      <c r="F178" s="9" t="s">
        <v>14</v>
      </c>
      <c r="G178" s="9" t="s">
        <v>112</v>
      </c>
      <c r="H178" s="9" t="s">
        <v>98</v>
      </c>
    </row>
    <row r="179" spans="1:8" ht="27" hidden="1" x14ac:dyDescent="0.35">
      <c r="A179" s="9" t="s">
        <v>4</v>
      </c>
      <c r="B179" s="9" t="s">
        <v>306</v>
      </c>
      <c r="C179" s="9" t="s">
        <v>16</v>
      </c>
      <c r="D179" s="9" t="s">
        <v>17</v>
      </c>
      <c r="E179" s="45">
        <v>45434</v>
      </c>
      <c r="F179" s="9" t="s">
        <v>14</v>
      </c>
      <c r="G179" s="9" t="s">
        <v>78</v>
      </c>
      <c r="H179" s="9" t="s">
        <v>86</v>
      </c>
    </row>
    <row r="180" spans="1:8" ht="27" x14ac:dyDescent="0.35">
      <c r="A180" s="9" t="s">
        <v>4</v>
      </c>
      <c r="B180" s="9" t="s">
        <v>307</v>
      </c>
      <c r="C180" s="9" t="s">
        <v>16</v>
      </c>
      <c r="D180" s="9" t="s">
        <v>18</v>
      </c>
      <c r="E180" s="45">
        <v>45434</v>
      </c>
      <c r="F180" s="9" t="s">
        <v>14</v>
      </c>
      <c r="G180" s="9" t="s">
        <v>83</v>
      </c>
      <c r="H180" s="9" t="s">
        <v>87</v>
      </c>
    </row>
    <row r="181" spans="1:8" ht="40.5" hidden="1" x14ac:dyDescent="0.35">
      <c r="A181" s="9" t="s">
        <v>108</v>
      </c>
      <c r="B181" s="9" t="s">
        <v>308</v>
      </c>
      <c r="C181" s="9" t="s">
        <v>110</v>
      </c>
      <c r="D181" s="9" t="s">
        <v>111</v>
      </c>
      <c r="E181" s="45">
        <v>45434</v>
      </c>
      <c r="F181" s="9" t="s">
        <v>14</v>
      </c>
      <c r="G181" s="9" t="s">
        <v>112</v>
      </c>
      <c r="H181" s="9" t="s">
        <v>98</v>
      </c>
    </row>
    <row r="182" spans="1:8" ht="40.5" x14ac:dyDescent="0.35">
      <c r="A182" s="9" t="s">
        <v>108</v>
      </c>
      <c r="B182" s="9" t="s">
        <v>309</v>
      </c>
      <c r="C182" s="9" t="s">
        <v>110</v>
      </c>
      <c r="D182" s="9" t="s">
        <v>111</v>
      </c>
      <c r="E182" s="45">
        <v>45434</v>
      </c>
      <c r="F182" s="9" t="s">
        <v>14</v>
      </c>
      <c r="G182" s="9" t="s">
        <v>310</v>
      </c>
      <c r="H182" s="9" t="s">
        <v>87</v>
      </c>
    </row>
    <row r="183" spans="1:8" ht="40.5" hidden="1" x14ac:dyDescent="0.35">
      <c r="A183" s="9" t="s">
        <v>108</v>
      </c>
      <c r="B183" s="9" t="s">
        <v>311</v>
      </c>
      <c r="C183" s="9" t="s">
        <v>110</v>
      </c>
      <c r="D183" s="9" t="s">
        <v>38</v>
      </c>
      <c r="E183" s="45">
        <v>45434</v>
      </c>
      <c r="F183" s="9" t="s">
        <v>14</v>
      </c>
      <c r="G183" s="9" t="s">
        <v>112</v>
      </c>
      <c r="H183" s="9" t="s">
        <v>98</v>
      </c>
    </row>
    <row r="184" spans="1:8" ht="27" hidden="1" x14ac:dyDescent="0.35">
      <c r="A184" s="9" t="s">
        <v>4</v>
      </c>
      <c r="B184" s="9" t="s">
        <v>312</v>
      </c>
      <c r="C184" s="9" t="s">
        <v>16</v>
      </c>
      <c r="D184" s="9" t="s">
        <v>150</v>
      </c>
      <c r="E184" s="45">
        <v>45434</v>
      </c>
      <c r="F184" s="9" t="s">
        <v>14</v>
      </c>
      <c r="G184" s="9" t="s">
        <v>313</v>
      </c>
      <c r="H184" s="9" t="s">
        <v>98</v>
      </c>
    </row>
    <row r="185" spans="1:8" ht="27" hidden="1" x14ac:dyDescent="0.35">
      <c r="A185" s="9" t="s">
        <v>4</v>
      </c>
      <c r="B185" s="9" t="s">
        <v>314</v>
      </c>
      <c r="C185" s="9" t="s">
        <v>16</v>
      </c>
      <c r="D185" s="9" t="s">
        <v>18</v>
      </c>
      <c r="E185" s="45">
        <v>45434</v>
      </c>
      <c r="F185" s="9" t="s">
        <v>14</v>
      </c>
      <c r="G185" s="9" t="s">
        <v>237</v>
      </c>
      <c r="H185" s="9" t="s">
        <v>98</v>
      </c>
    </row>
    <row r="186" spans="1:8" ht="162" hidden="1" x14ac:dyDescent="0.35">
      <c r="A186" s="9" t="s">
        <v>4</v>
      </c>
      <c r="B186" s="9" t="s">
        <v>315</v>
      </c>
      <c r="C186" s="9" t="s">
        <v>16</v>
      </c>
      <c r="D186" s="9" t="s">
        <v>18</v>
      </c>
      <c r="E186" s="45">
        <v>45434</v>
      </c>
      <c r="F186" s="9" t="s">
        <v>290</v>
      </c>
      <c r="G186" s="9" t="s">
        <v>316</v>
      </c>
      <c r="H186" s="9" t="s">
        <v>86</v>
      </c>
    </row>
    <row r="187" spans="1:8" ht="40.5" hidden="1" x14ac:dyDescent="0.35">
      <c r="A187" s="9" t="s">
        <v>108</v>
      </c>
      <c r="B187" s="9" t="s">
        <v>317</v>
      </c>
      <c r="C187" s="9" t="s">
        <v>110</v>
      </c>
      <c r="D187" s="9" t="s">
        <v>111</v>
      </c>
      <c r="E187" s="45">
        <v>45434</v>
      </c>
      <c r="F187" s="9" t="s">
        <v>14</v>
      </c>
      <c r="G187" s="9" t="s">
        <v>112</v>
      </c>
      <c r="H187" s="9" t="s">
        <v>98</v>
      </c>
    </row>
    <row r="188" spans="1:8" ht="40.5" hidden="1" x14ac:dyDescent="0.35">
      <c r="A188" s="9" t="s">
        <v>108</v>
      </c>
      <c r="B188" s="9" t="s">
        <v>318</v>
      </c>
      <c r="C188" s="9" t="s">
        <v>110</v>
      </c>
      <c r="D188" s="9" t="s">
        <v>164</v>
      </c>
      <c r="E188" s="45">
        <v>45434</v>
      </c>
      <c r="F188" s="9" t="s">
        <v>14</v>
      </c>
      <c r="G188" s="9" t="s">
        <v>153</v>
      </c>
      <c r="H188" s="9" t="s">
        <v>86</v>
      </c>
    </row>
    <row r="189" spans="1:8" ht="27" x14ac:dyDescent="0.35">
      <c r="A189" s="9" t="s">
        <v>4</v>
      </c>
      <c r="B189" s="9" t="s">
        <v>319</v>
      </c>
      <c r="C189" s="9" t="s">
        <v>16</v>
      </c>
      <c r="D189" s="9" t="s">
        <v>54</v>
      </c>
      <c r="E189" s="45">
        <v>45434</v>
      </c>
      <c r="F189" s="9" t="s">
        <v>14</v>
      </c>
      <c r="G189" s="9" t="s">
        <v>83</v>
      </c>
      <c r="H189" s="9" t="s">
        <v>87</v>
      </c>
    </row>
    <row r="190" spans="1:8" ht="40.5" hidden="1" x14ac:dyDescent="0.35">
      <c r="A190" s="9" t="s">
        <v>108</v>
      </c>
      <c r="B190" s="9" t="s">
        <v>320</v>
      </c>
      <c r="C190" s="9" t="s">
        <v>110</v>
      </c>
      <c r="D190" s="9" t="s">
        <v>15</v>
      </c>
      <c r="E190" s="45">
        <v>45434</v>
      </c>
      <c r="F190" s="9" t="s">
        <v>14</v>
      </c>
      <c r="G190" s="9" t="s">
        <v>112</v>
      </c>
      <c r="H190" s="9" t="s">
        <v>98</v>
      </c>
    </row>
    <row r="191" spans="1:8" ht="40.5" hidden="1" x14ac:dyDescent="0.35">
      <c r="A191" s="9" t="s">
        <v>108</v>
      </c>
      <c r="B191" s="9" t="s">
        <v>323</v>
      </c>
      <c r="C191" s="9" t="s">
        <v>110</v>
      </c>
      <c r="D191" s="9" t="s">
        <v>111</v>
      </c>
      <c r="E191" s="45">
        <v>45441</v>
      </c>
      <c r="F191" s="9" t="s">
        <v>14</v>
      </c>
      <c r="G191" s="9" t="s">
        <v>112</v>
      </c>
      <c r="H191" s="9" t="s">
        <v>98</v>
      </c>
    </row>
    <row r="192" spans="1:8" ht="40.5" hidden="1" x14ac:dyDescent="0.35">
      <c r="A192" s="9" t="s">
        <v>108</v>
      </c>
      <c r="B192" s="9" t="s">
        <v>324</v>
      </c>
      <c r="C192" s="9" t="s">
        <v>110</v>
      </c>
      <c r="D192" s="9" t="s">
        <v>15</v>
      </c>
      <c r="E192" s="45">
        <v>45441</v>
      </c>
      <c r="F192" s="9" t="s">
        <v>14</v>
      </c>
      <c r="G192" s="9" t="s">
        <v>153</v>
      </c>
      <c r="H192" s="9" t="s">
        <v>86</v>
      </c>
    </row>
    <row r="193" spans="1:8" ht="40.5" hidden="1" x14ac:dyDescent="0.35">
      <c r="A193" s="9" t="s">
        <v>108</v>
      </c>
      <c r="B193" s="9" t="s">
        <v>325</v>
      </c>
      <c r="C193" s="9" t="s">
        <v>110</v>
      </c>
      <c r="D193" s="9" t="s">
        <v>38</v>
      </c>
      <c r="E193" s="45">
        <v>45441</v>
      </c>
      <c r="F193" s="9" t="s">
        <v>14</v>
      </c>
      <c r="G193" s="9" t="s">
        <v>153</v>
      </c>
      <c r="H193" s="9" t="s">
        <v>86</v>
      </c>
    </row>
    <row r="194" spans="1:8" ht="40.5" hidden="1" x14ac:dyDescent="0.35">
      <c r="A194" s="9" t="s">
        <v>108</v>
      </c>
      <c r="B194" s="9" t="s">
        <v>326</v>
      </c>
      <c r="C194" s="9" t="s">
        <v>110</v>
      </c>
      <c r="D194" s="9" t="s">
        <v>15</v>
      </c>
      <c r="E194" s="45">
        <v>45441</v>
      </c>
      <c r="F194" s="9" t="s">
        <v>14</v>
      </c>
      <c r="G194" s="9" t="s">
        <v>112</v>
      </c>
      <c r="H194" s="9" t="s">
        <v>98</v>
      </c>
    </row>
    <row r="195" spans="1:8" ht="40.5" hidden="1" x14ac:dyDescent="0.35">
      <c r="A195" s="9" t="s">
        <v>108</v>
      </c>
      <c r="B195" s="9" t="s">
        <v>327</v>
      </c>
      <c r="C195" s="9" t="s">
        <v>110</v>
      </c>
      <c r="D195" s="9" t="s">
        <v>111</v>
      </c>
      <c r="E195" s="45">
        <v>45441</v>
      </c>
      <c r="F195" s="9" t="s">
        <v>14</v>
      </c>
      <c r="G195" s="9" t="s">
        <v>112</v>
      </c>
      <c r="H195" s="9" t="s">
        <v>98</v>
      </c>
    </row>
    <row r="196" spans="1:8" ht="27" hidden="1" x14ac:dyDescent="0.35">
      <c r="A196" s="9" t="s">
        <v>4</v>
      </c>
      <c r="B196" s="9" t="s">
        <v>329</v>
      </c>
      <c r="C196" s="9" t="s">
        <v>16</v>
      </c>
      <c r="D196" s="9" t="s">
        <v>18</v>
      </c>
      <c r="E196" s="45">
        <v>45448</v>
      </c>
      <c r="F196" s="9" t="s">
        <v>14</v>
      </c>
      <c r="G196" s="9" t="s">
        <v>78</v>
      </c>
      <c r="H196" s="9" t="s">
        <v>86</v>
      </c>
    </row>
    <row r="197" spans="1:8" ht="27" hidden="1" x14ac:dyDescent="0.35">
      <c r="A197" s="9" t="s">
        <v>4</v>
      </c>
      <c r="B197" s="9" t="s">
        <v>330</v>
      </c>
      <c r="C197" s="9" t="s">
        <v>16</v>
      </c>
      <c r="D197" s="9" t="s">
        <v>17</v>
      </c>
      <c r="E197" s="45">
        <v>45448</v>
      </c>
      <c r="F197" s="9" t="s">
        <v>14</v>
      </c>
      <c r="G197" s="9" t="s">
        <v>237</v>
      </c>
      <c r="H197" s="9" t="s">
        <v>98</v>
      </c>
    </row>
    <row r="198" spans="1:8" ht="27" x14ac:dyDescent="0.35">
      <c r="A198" s="9" t="s">
        <v>4</v>
      </c>
      <c r="B198" s="9" t="s">
        <v>331</v>
      </c>
      <c r="C198" s="9" t="s">
        <v>16</v>
      </c>
      <c r="D198" s="9" t="s">
        <v>61</v>
      </c>
      <c r="E198" s="45">
        <v>45448</v>
      </c>
      <c r="F198" s="9" t="s">
        <v>14</v>
      </c>
      <c r="G198" s="9" t="s">
        <v>83</v>
      </c>
      <c r="H198" s="9" t="s">
        <v>87</v>
      </c>
    </row>
    <row r="199" spans="1:8" ht="27" hidden="1" x14ac:dyDescent="0.35">
      <c r="A199" s="9" t="s">
        <v>4</v>
      </c>
      <c r="B199" s="9" t="s">
        <v>332</v>
      </c>
      <c r="C199" s="9" t="s">
        <v>16</v>
      </c>
      <c r="D199" s="9" t="s">
        <v>150</v>
      </c>
      <c r="E199" s="45">
        <v>45448</v>
      </c>
      <c r="F199" s="9" t="s">
        <v>14</v>
      </c>
      <c r="G199" s="9" t="s">
        <v>78</v>
      </c>
      <c r="H199" s="9" t="s">
        <v>86</v>
      </c>
    </row>
    <row r="200" spans="1:8" ht="27" hidden="1" x14ac:dyDescent="0.35">
      <c r="A200" s="9" t="s">
        <v>4</v>
      </c>
      <c r="B200" s="9" t="s">
        <v>333</v>
      </c>
      <c r="C200" s="9" t="s">
        <v>16</v>
      </c>
      <c r="D200" s="9" t="s">
        <v>61</v>
      </c>
      <c r="E200" s="45">
        <v>45448</v>
      </c>
      <c r="F200" s="9" t="s">
        <v>14</v>
      </c>
      <c r="G200" s="9" t="s">
        <v>237</v>
      </c>
      <c r="H200" s="9" t="s">
        <v>98</v>
      </c>
    </row>
    <row r="201" spans="1:8" ht="40.5" hidden="1" x14ac:dyDescent="0.35">
      <c r="A201" s="9" t="s">
        <v>108</v>
      </c>
      <c r="B201" s="9" t="s">
        <v>334</v>
      </c>
      <c r="C201" s="9" t="s">
        <v>110</v>
      </c>
      <c r="D201" s="9" t="s">
        <v>15</v>
      </c>
      <c r="E201" s="45">
        <v>45448</v>
      </c>
      <c r="F201" s="9" t="s">
        <v>14</v>
      </c>
      <c r="G201" s="9" t="s">
        <v>112</v>
      </c>
      <c r="H201" s="9" t="s">
        <v>98</v>
      </c>
    </row>
    <row r="202" spans="1:8" ht="27" hidden="1" x14ac:dyDescent="0.35">
      <c r="A202" s="9" t="s">
        <v>4</v>
      </c>
      <c r="B202" s="9" t="s">
        <v>335</v>
      </c>
      <c r="C202" s="9" t="s">
        <v>16</v>
      </c>
      <c r="D202" s="9" t="s">
        <v>18</v>
      </c>
      <c r="E202" s="45">
        <v>45448</v>
      </c>
      <c r="F202" s="9" t="s">
        <v>14</v>
      </c>
      <c r="G202" s="9" t="s">
        <v>78</v>
      </c>
      <c r="H202" s="9" t="s">
        <v>86</v>
      </c>
    </row>
    <row r="203" spans="1:8" ht="27" hidden="1" x14ac:dyDescent="0.35">
      <c r="A203" s="9" t="s">
        <v>4</v>
      </c>
      <c r="B203" s="9" t="s">
        <v>336</v>
      </c>
      <c r="C203" s="9" t="s">
        <v>16</v>
      </c>
      <c r="D203" s="9" t="s">
        <v>150</v>
      </c>
      <c r="E203" s="45">
        <v>45448</v>
      </c>
      <c r="F203" s="9" t="s">
        <v>14</v>
      </c>
      <c r="G203" s="9" t="s">
        <v>78</v>
      </c>
      <c r="H203" s="9" t="s">
        <v>86</v>
      </c>
    </row>
    <row r="204" spans="1:8" ht="40.5" hidden="1" x14ac:dyDescent="0.35">
      <c r="A204" s="9" t="s">
        <v>108</v>
      </c>
      <c r="B204" s="9" t="s">
        <v>337</v>
      </c>
      <c r="C204" s="9" t="s">
        <v>110</v>
      </c>
      <c r="D204" s="9" t="s">
        <v>38</v>
      </c>
      <c r="E204" s="45">
        <v>45448</v>
      </c>
      <c r="F204" s="9" t="s">
        <v>14</v>
      </c>
      <c r="G204" s="9" t="s">
        <v>112</v>
      </c>
      <c r="H204" s="9" t="s">
        <v>98</v>
      </c>
    </row>
    <row r="205" spans="1:8" ht="27" x14ac:dyDescent="0.35">
      <c r="A205" s="9" t="s">
        <v>4</v>
      </c>
      <c r="B205" s="9" t="s">
        <v>338</v>
      </c>
      <c r="C205" s="9" t="s">
        <v>16</v>
      </c>
      <c r="D205" s="9" t="s">
        <v>61</v>
      </c>
      <c r="E205" s="45">
        <v>45448</v>
      </c>
      <c r="F205" s="9" t="s">
        <v>14</v>
      </c>
      <c r="G205" s="9" t="s">
        <v>83</v>
      </c>
      <c r="H205" s="9" t="s">
        <v>87</v>
      </c>
    </row>
    <row r="206" spans="1:8" ht="27" hidden="1" x14ac:dyDescent="0.35">
      <c r="A206" s="9" t="s">
        <v>4</v>
      </c>
      <c r="B206" s="9" t="s">
        <v>339</v>
      </c>
      <c r="C206" s="9" t="s">
        <v>16</v>
      </c>
      <c r="D206" s="9" t="s">
        <v>17</v>
      </c>
      <c r="E206" s="45">
        <v>45448</v>
      </c>
      <c r="F206" s="9" t="s">
        <v>14</v>
      </c>
      <c r="G206" s="9" t="s">
        <v>237</v>
      </c>
      <c r="H206" s="9" t="s">
        <v>98</v>
      </c>
    </row>
    <row r="207" spans="1:8" ht="27" hidden="1" x14ac:dyDescent="0.35">
      <c r="A207" s="9" t="s">
        <v>4</v>
      </c>
      <c r="B207" s="9" t="s">
        <v>340</v>
      </c>
      <c r="C207" s="9" t="s">
        <v>16</v>
      </c>
      <c r="D207" s="9" t="s">
        <v>17</v>
      </c>
      <c r="E207" s="45">
        <v>45448</v>
      </c>
      <c r="F207" s="9" t="s">
        <v>14</v>
      </c>
      <c r="G207" s="9" t="s">
        <v>78</v>
      </c>
      <c r="H207" s="9" t="s">
        <v>86</v>
      </c>
    </row>
    <row r="208" spans="1:8" ht="121.5" hidden="1" x14ac:dyDescent="0.35">
      <c r="A208" s="9" t="s">
        <v>4</v>
      </c>
      <c r="B208" s="9" t="s">
        <v>341</v>
      </c>
      <c r="C208" s="9" t="s">
        <v>16</v>
      </c>
      <c r="D208" s="9" t="s">
        <v>17</v>
      </c>
      <c r="E208" s="45">
        <v>45450</v>
      </c>
      <c r="F208" s="9" t="s">
        <v>290</v>
      </c>
      <c r="G208" s="9" t="s">
        <v>342</v>
      </c>
      <c r="H208" s="9" t="s">
        <v>86</v>
      </c>
    </row>
    <row r="209" spans="1:8" ht="81" hidden="1" x14ac:dyDescent="0.35">
      <c r="A209" s="9" t="s">
        <v>4</v>
      </c>
      <c r="B209" s="9" t="s">
        <v>343</v>
      </c>
      <c r="C209" s="9" t="s">
        <v>16</v>
      </c>
      <c r="D209" s="9" t="s">
        <v>61</v>
      </c>
      <c r="E209" s="45">
        <v>45454</v>
      </c>
      <c r="F209" s="9" t="s">
        <v>290</v>
      </c>
      <c r="G209" s="9" t="s">
        <v>344</v>
      </c>
      <c r="H209" s="9" t="s">
        <v>86</v>
      </c>
    </row>
    <row r="210" spans="1:8" ht="40.5" hidden="1" x14ac:dyDescent="0.35">
      <c r="A210" s="9" t="s">
        <v>108</v>
      </c>
      <c r="B210" s="9" t="s">
        <v>345</v>
      </c>
      <c r="C210" s="9" t="s">
        <v>110</v>
      </c>
      <c r="D210" s="9" t="s">
        <v>68</v>
      </c>
      <c r="E210" s="45">
        <v>45455</v>
      </c>
      <c r="F210" s="9" t="s">
        <v>14</v>
      </c>
      <c r="G210" s="9" t="s">
        <v>112</v>
      </c>
      <c r="H210" s="9" t="s">
        <v>98</v>
      </c>
    </row>
    <row r="211" spans="1:8" ht="40.5" hidden="1" x14ac:dyDescent="0.35">
      <c r="A211" s="9" t="s">
        <v>108</v>
      </c>
      <c r="B211" s="9" t="s">
        <v>346</v>
      </c>
      <c r="C211" s="9" t="s">
        <v>110</v>
      </c>
      <c r="D211" s="9" t="s">
        <v>111</v>
      </c>
      <c r="E211" s="45">
        <v>45455</v>
      </c>
      <c r="F211" s="9" t="s">
        <v>14</v>
      </c>
      <c r="G211" s="9" t="s">
        <v>347</v>
      </c>
      <c r="H211" s="9" t="s">
        <v>88</v>
      </c>
    </row>
    <row r="212" spans="1:8" ht="27" hidden="1" x14ac:dyDescent="0.35">
      <c r="A212" s="9" t="s">
        <v>4</v>
      </c>
      <c r="B212" s="9" t="s">
        <v>348</v>
      </c>
      <c r="C212" s="9" t="s">
        <v>16</v>
      </c>
      <c r="D212" s="9" t="s">
        <v>54</v>
      </c>
      <c r="E212" s="45">
        <v>45455</v>
      </c>
      <c r="F212" s="9" t="s">
        <v>14</v>
      </c>
      <c r="G212" s="9" t="s">
        <v>237</v>
      </c>
      <c r="H212" s="9" t="s">
        <v>98</v>
      </c>
    </row>
    <row r="213" spans="1:8" ht="27" x14ac:dyDescent="0.35">
      <c r="A213" s="9" t="s">
        <v>4</v>
      </c>
      <c r="B213" s="9" t="s">
        <v>349</v>
      </c>
      <c r="C213" s="9" t="s">
        <v>16</v>
      </c>
      <c r="D213" s="9" t="s">
        <v>18</v>
      </c>
      <c r="E213" s="45">
        <v>45455</v>
      </c>
      <c r="F213" s="9" t="s">
        <v>14</v>
      </c>
      <c r="G213" s="9" t="s">
        <v>83</v>
      </c>
      <c r="H213" s="9" t="s">
        <v>87</v>
      </c>
    </row>
    <row r="214" spans="1:8" ht="40.5" hidden="1" x14ac:dyDescent="0.35">
      <c r="A214" s="9" t="s">
        <v>108</v>
      </c>
      <c r="B214" s="9" t="s">
        <v>350</v>
      </c>
      <c r="C214" s="9" t="s">
        <v>110</v>
      </c>
      <c r="D214" s="9" t="s">
        <v>68</v>
      </c>
      <c r="E214" s="45">
        <v>45455</v>
      </c>
      <c r="F214" s="9" t="s">
        <v>14</v>
      </c>
      <c r="G214" s="9" t="s">
        <v>112</v>
      </c>
      <c r="H214" s="9" t="s">
        <v>98</v>
      </c>
    </row>
    <row r="215" spans="1:8" ht="229.5" hidden="1" x14ac:dyDescent="0.35">
      <c r="A215" s="9" t="s">
        <v>4</v>
      </c>
      <c r="B215" s="9" t="s">
        <v>351</v>
      </c>
      <c r="C215" s="9" t="s">
        <v>16</v>
      </c>
      <c r="D215" s="9" t="s">
        <v>17</v>
      </c>
      <c r="E215" s="45">
        <v>45455</v>
      </c>
      <c r="F215" s="9" t="s">
        <v>290</v>
      </c>
      <c r="G215" s="9" t="s">
        <v>352</v>
      </c>
      <c r="H215" s="9" t="s">
        <v>86</v>
      </c>
    </row>
    <row r="216" spans="1:8" ht="27" hidden="1" x14ac:dyDescent="0.35">
      <c r="A216" s="9" t="s">
        <v>4</v>
      </c>
      <c r="B216" s="9" t="s">
        <v>353</v>
      </c>
      <c r="C216" s="9" t="s">
        <v>16</v>
      </c>
      <c r="D216" s="9" t="s">
        <v>150</v>
      </c>
      <c r="E216" s="45">
        <v>45455</v>
      </c>
      <c r="F216" s="9" t="s">
        <v>14</v>
      </c>
      <c r="G216" s="9" t="s">
        <v>237</v>
      </c>
      <c r="H216" s="9" t="s">
        <v>98</v>
      </c>
    </row>
    <row r="217" spans="1:8" ht="27" hidden="1" x14ac:dyDescent="0.35">
      <c r="A217" s="9" t="s">
        <v>4</v>
      </c>
      <c r="B217" s="9" t="s">
        <v>354</v>
      </c>
      <c r="C217" s="9" t="s">
        <v>16</v>
      </c>
      <c r="D217" s="9" t="s">
        <v>54</v>
      </c>
      <c r="E217" s="45">
        <v>45455</v>
      </c>
      <c r="F217" s="9" t="s">
        <v>14</v>
      </c>
      <c r="G217" s="9" t="s">
        <v>78</v>
      </c>
      <c r="H217" s="9" t="s">
        <v>86</v>
      </c>
    </row>
    <row r="218" spans="1:8" ht="40.5" hidden="1" x14ac:dyDescent="0.35">
      <c r="A218" s="9" t="s">
        <v>108</v>
      </c>
      <c r="B218" s="9" t="s">
        <v>355</v>
      </c>
      <c r="C218" s="9" t="s">
        <v>110</v>
      </c>
      <c r="D218" s="9" t="s">
        <v>68</v>
      </c>
      <c r="E218" s="45">
        <v>45455</v>
      </c>
      <c r="F218" s="9" t="s">
        <v>14</v>
      </c>
      <c r="G218" s="9" t="s">
        <v>112</v>
      </c>
      <c r="H218" s="9" t="s">
        <v>98</v>
      </c>
    </row>
    <row r="219" spans="1:8" ht="40.5" hidden="1" x14ac:dyDescent="0.35">
      <c r="A219" s="9" t="s">
        <v>108</v>
      </c>
      <c r="B219" s="9" t="s">
        <v>356</v>
      </c>
      <c r="C219" s="9" t="s">
        <v>110</v>
      </c>
      <c r="D219" s="9" t="s">
        <v>111</v>
      </c>
      <c r="E219" s="45">
        <v>45455</v>
      </c>
      <c r="F219" s="9" t="s">
        <v>14</v>
      </c>
      <c r="G219" s="9" t="s">
        <v>112</v>
      </c>
      <c r="H219" s="9" t="s">
        <v>98</v>
      </c>
    </row>
    <row r="220" spans="1:8" ht="270" hidden="1" x14ac:dyDescent="0.35">
      <c r="A220" s="9" t="s">
        <v>4</v>
      </c>
      <c r="B220" s="9" t="s">
        <v>357</v>
      </c>
      <c r="C220" s="9" t="s">
        <v>16</v>
      </c>
      <c r="D220" s="9" t="s">
        <v>54</v>
      </c>
      <c r="E220" s="45">
        <v>45457</v>
      </c>
      <c r="F220" s="9" t="s">
        <v>120</v>
      </c>
      <c r="G220" s="9" t="s">
        <v>358</v>
      </c>
      <c r="H220" s="9" t="s">
        <v>88</v>
      </c>
    </row>
    <row r="221" spans="1:8" ht="81" x14ac:dyDescent="0.35">
      <c r="A221" s="9" t="s">
        <v>108</v>
      </c>
      <c r="B221" s="9" t="s">
        <v>359</v>
      </c>
      <c r="C221" s="9" t="s">
        <v>110</v>
      </c>
      <c r="D221" s="9" t="s">
        <v>68</v>
      </c>
      <c r="E221" s="45">
        <v>45462</v>
      </c>
      <c r="F221" s="9" t="s">
        <v>14</v>
      </c>
      <c r="G221" s="9" t="s">
        <v>360</v>
      </c>
      <c r="H221" s="9" t="s">
        <v>377</v>
      </c>
    </row>
    <row r="222" spans="1:8" ht="81" x14ac:dyDescent="0.35">
      <c r="A222" s="9" t="s">
        <v>108</v>
      </c>
      <c r="B222" s="9" t="s">
        <v>361</v>
      </c>
      <c r="C222" s="9" t="s">
        <v>110</v>
      </c>
      <c r="D222" s="9" t="s">
        <v>68</v>
      </c>
      <c r="E222" s="45">
        <v>45462</v>
      </c>
      <c r="F222" s="9" t="s">
        <v>14</v>
      </c>
      <c r="G222" s="9" t="s">
        <v>360</v>
      </c>
      <c r="H222" s="9" t="s">
        <v>377</v>
      </c>
    </row>
    <row r="223" spans="1:8" ht="27" hidden="1" x14ac:dyDescent="0.35">
      <c r="A223" s="9" t="s">
        <v>4</v>
      </c>
      <c r="B223" s="9" t="s">
        <v>362</v>
      </c>
      <c r="C223" s="9" t="s">
        <v>16</v>
      </c>
      <c r="D223" s="9" t="s">
        <v>61</v>
      </c>
      <c r="E223" s="45">
        <v>45462</v>
      </c>
      <c r="F223" s="9" t="s">
        <v>14</v>
      </c>
      <c r="G223" s="9" t="s">
        <v>78</v>
      </c>
      <c r="H223" s="9" t="s">
        <v>86</v>
      </c>
    </row>
    <row r="224" spans="1:8" ht="27" x14ac:dyDescent="0.35">
      <c r="A224" s="9" t="s">
        <v>4</v>
      </c>
      <c r="B224" s="9" t="s">
        <v>363</v>
      </c>
      <c r="C224" s="9" t="s">
        <v>16</v>
      </c>
      <c r="D224" s="9" t="s">
        <v>18</v>
      </c>
      <c r="E224" s="45">
        <v>45462</v>
      </c>
      <c r="F224" s="9" t="s">
        <v>14</v>
      </c>
      <c r="G224" s="9" t="s">
        <v>83</v>
      </c>
      <c r="H224" s="9" t="s">
        <v>87</v>
      </c>
    </row>
    <row r="225" spans="1:8" ht="27" x14ac:dyDescent="0.35">
      <c r="A225" s="9" t="s">
        <v>4</v>
      </c>
      <c r="B225" s="9" t="s">
        <v>364</v>
      </c>
      <c r="C225" s="9" t="s">
        <v>16</v>
      </c>
      <c r="D225" s="9" t="s">
        <v>17</v>
      </c>
      <c r="E225" s="45">
        <v>45462</v>
      </c>
      <c r="F225" s="9" t="s">
        <v>14</v>
      </c>
      <c r="G225" s="9" t="s">
        <v>83</v>
      </c>
      <c r="H225" s="9" t="s">
        <v>87</v>
      </c>
    </row>
    <row r="226" spans="1:8" ht="40.5" hidden="1" x14ac:dyDescent="0.35">
      <c r="A226" s="9" t="s">
        <v>108</v>
      </c>
      <c r="B226" s="9" t="s">
        <v>365</v>
      </c>
      <c r="C226" s="9" t="s">
        <v>110</v>
      </c>
      <c r="D226" s="9" t="s">
        <v>38</v>
      </c>
      <c r="E226" s="45">
        <v>45462</v>
      </c>
      <c r="F226" s="9" t="s">
        <v>14</v>
      </c>
      <c r="G226" s="9" t="s">
        <v>366</v>
      </c>
      <c r="H226" s="9" t="s">
        <v>86</v>
      </c>
    </row>
    <row r="227" spans="1:8" ht="27" hidden="1" x14ac:dyDescent="0.35">
      <c r="A227" s="9" t="s">
        <v>4</v>
      </c>
      <c r="B227" s="9" t="s">
        <v>367</v>
      </c>
      <c r="C227" s="9" t="s">
        <v>16</v>
      </c>
      <c r="D227" s="9" t="s">
        <v>150</v>
      </c>
      <c r="E227" s="45">
        <v>45462</v>
      </c>
      <c r="F227" s="9" t="s">
        <v>14</v>
      </c>
      <c r="G227" s="9" t="s">
        <v>78</v>
      </c>
      <c r="H227" s="9" t="s">
        <v>86</v>
      </c>
    </row>
    <row r="228" spans="1:8" ht="40.5" hidden="1" x14ac:dyDescent="0.35">
      <c r="A228" s="9" t="s">
        <v>108</v>
      </c>
      <c r="B228" s="9" t="s">
        <v>368</v>
      </c>
      <c r="C228" s="9" t="s">
        <v>110</v>
      </c>
      <c r="D228" s="9" t="s">
        <v>38</v>
      </c>
      <c r="E228" s="45">
        <v>45462</v>
      </c>
      <c r="F228" s="9" t="s">
        <v>14</v>
      </c>
      <c r="G228" s="9" t="s">
        <v>366</v>
      </c>
      <c r="H228" s="9" t="s">
        <v>86</v>
      </c>
    </row>
    <row r="229" spans="1:8" ht="81" x14ac:dyDescent="0.35">
      <c r="A229" s="9" t="s">
        <v>108</v>
      </c>
      <c r="B229" s="9" t="s">
        <v>369</v>
      </c>
      <c r="C229" s="9" t="s">
        <v>110</v>
      </c>
      <c r="D229" s="9" t="s">
        <v>68</v>
      </c>
      <c r="E229" s="45">
        <v>45462</v>
      </c>
      <c r="F229" s="9" t="s">
        <v>14</v>
      </c>
      <c r="G229" s="9" t="s">
        <v>360</v>
      </c>
      <c r="H229" s="9" t="s">
        <v>377</v>
      </c>
    </row>
    <row r="230" spans="1:8" ht="81" x14ac:dyDescent="0.35">
      <c r="A230" s="9" t="s">
        <v>108</v>
      </c>
      <c r="B230" s="9" t="s">
        <v>370</v>
      </c>
      <c r="C230" s="9" t="s">
        <v>110</v>
      </c>
      <c r="D230" s="9" t="s">
        <v>68</v>
      </c>
      <c r="E230" s="45">
        <v>45462</v>
      </c>
      <c r="F230" s="9" t="s">
        <v>14</v>
      </c>
      <c r="G230" s="9" t="s">
        <v>360</v>
      </c>
      <c r="H230" s="9" t="s">
        <v>377</v>
      </c>
    </row>
    <row r="231" spans="1:8" ht="40.5" hidden="1" x14ac:dyDescent="0.35">
      <c r="A231" s="9" t="s">
        <v>108</v>
      </c>
      <c r="B231" s="9" t="s">
        <v>371</v>
      </c>
      <c r="C231" s="9" t="s">
        <v>110</v>
      </c>
      <c r="D231" s="9" t="s">
        <v>38</v>
      </c>
      <c r="E231" s="45">
        <v>45462</v>
      </c>
      <c r="F231" s="9" t="s">
        <v>14</v>
      </c>
      <c r="G231" s="9" t="s">
        <v>366</v>
      </c>
      <c r="H231" s="9" t="s">
        <v>86</v>
      </c>
    </row>
    <row r="232" spans="1:8" ht="40.5" hidden="1" x14ac:dyDescent="0.35">
      <c r="A232" s="9" t="s">
        <v>108</v>
      </c>
      <c r="B232" s="9" t="s">
        <v>372</v>
      </c>
      <c r="C232" s="9" t="s">
        <v>110</v>
      </c>
      <c r="D232" s="9" t="s">
        <v>111</v>
      </c>
      <c r="E232" s="45">
        <v>45462</v>
      </c>
      <c r="F232" s="9" t="s">
        <v>14</v>
      </c>
      <c r="G232" s="9" t="s">
        <v>112</v>
      </c>
      <c r="H232" s="9" t="s">
        <v>98</v>
      </c>
    </row>
    <row r="233" spans="1:8" ht="108" hidden="1" x14ac:dyDescent="0.35">
      <c r="A233" s="9" t="s">
        <v>4</v>
      </c>
      <c r="B233" s="9" t="s">
        <v>373</v>
      </c>
      <c r="C233" s="9" t="s">
        <v>16</v>
      </c>
      <c r="D233" s="9" t="s">
        <v>150</v>
      </c>
      <c r="E233" s="45">
        <v>45464</v>
      </c>
      <c r="F233" s="9" t="s">
        <v>290</v>
      </c>
      <c r="G233" s="9" t="s">
        <v>374</v>
      </c>
      <c r="H233" s="9" t="s">
        <v>86</v>
      </c>
    </row>
    <row r="234" spans="1:8" ht="216" hidden="1" x14ac:dyDescent="0.35">
      <c r="A234" s="9" t="s">
        <v>4</v>
      </c>
      <c r="B234" s="9" t="s">
        <v>375</v>
      </c>
      <c r="C234" s="9" t="s">
        <v>16</v>
      </c>
      <c r="D234" s="9" t="s">
        <v>150</v>
      </c>
      <c r="E234" s="45">
        <v>45464</v>
      </c>
      <c r="F234" s="9" t="s">
        <v>290</v>
      </c>
      <c r="G234" s="9" t="s">
        <v>376</v>
      </c>
      <c r="H234" s="9" t="s">
        <v>88</v>
      </c>
    </row>
    <row r="235" spans="1:8" ht="121.5" hidden="1" x14ac:dyDescent="0.35">
      <c r="A235" s="9" t="s">
        <v>4</v>
      </c>
      <c r="B235" s="9" t="s">
        <v>378</v>
      </c>
      <c r="C235" s="9" t="s">
        <v>16</v>
      </c>
      <c r="D235" s="9" t="s">
        <v>54</v>
      </c>
      <c r="E235" s="45">
        <v>45468</v>
      </c>
      <c r="F235" s="9" t="s">
        <v>290</v>
      </c>
      <c r="G235" s="9" t="s">
        <v>379</v>
      </c>
      <c r="H235" s="9" t="s">
        <v>86</v>
      </c>
    </row>
    <row r="236" spans="1:8" ht="121.5" hidden="1" x14ac:dyDescent="0.35">
      <c r="A236" s="9" t="s">
        <v>4</v>
      </c>
      <c r="B236" s="9" t="s">
        <v>380</v>
      </c>
      <c r="C236" s="9" t="s">
        <v>16</v>
      </c>
      <c r="D236" s="9" t="s">
        <v>54</v>
      </c>
      <c r="E236" s="45">
        <v>45468</v>
      </c>
      <c r="F236" s="9" t="s">
        <v>290</v>
      </c>
      <c r="G236" s="9" t="s">
        <v>381</v>
      </c>
      <c r="H236" s="9" t="s">
        <v>86</v>
      </c>
    </row>
    <row r="237" spans="1:8" ht="40.5" hidden="1" x14ac:dyDescent="0.35">
      <c r="A237" s="9" t="s">
        <v>108</v>
      </c>
      <c r="B237" s="9" t="s">
        <v>382</v>
      </c>
      <c r="C237" s="9" t="s">
        <v>110</v>
      </c>
      <c r="D237" s="9" t="s">
        <v>38</v>
      </c>
      <c r="E237" s="45">
        <v>45469</v>
      </c>
      <c r="F237" s="9" t="s">
        <v>14</v>
      </c>
      <c r="G237" s="9" t="s">
        <v>153</v>
      </c>
      <c r="H237" s="9" t="s">
        <v>86</v>
      </c>
    </row>
    <row r="238" spans="1:8" ht="27" x14ac:dyDescent="0.35">
      <c r="A238" s="9" t="s">
        <v>4</v>
      </c>
      <c r="B238" s="9" t="s">
        <v>383</v>
      </c>
      <c r="C238" s="9" t="s">
        <v>16</v>
      </c>
      <c r="D238" s="9" t="s">
        <v>18</v>
      </c>
      <c r="E238" s="45">
        <v>45469</v>
      </c>
      <c r="F238" s="9" t="s">
        <v>14</v>
      </c>
      <c r="G238" s="9" t="s">
        <v>83</v>
      </c>
      <c r="H238" s="9" t="s">
        <v>87</v>
      </c>
    </row>
    <row r="239" spans="1:8" ht="27" hidden="1" x14ac:dyDescent="0.35">
      <c r="A239" s="9" t="s">
        <v>4</v>
      </c>
      <c r="B239" s="9" t="s">
        <v>384</v>
      </c>
      <c r="C239" s="9" t="s">
        <v>16</v>
      </c>
      <c r="D239" s="9" t="s">
        <v>150</v>
      </c>
      <c r="E239" s="45">
        <v>45469</v>
      </c>
      <c r="F239" s="9" t="s">
        <v>14</v>
      </c>
      <c r="G239" s="9" t="s">
        <v>237</v>
      </c>
      <c r="H239" s="9" t="s">
        <v>98</v>
      </c>
    </row>
    <row r="240" spans="1:8" ht="40.5" hidden="1" x14ac:dyDescent="0.35">
      <c r="A240" s="9" t="s">
        <v>108</v>
      </c>
      <c r="B240" s="9" t="s">
        <v>385</v>
      </c>
      <c r="C240" s="9" t="s">
        <v>110</v>
      </c>
      <c r="D240" s="9" t="s">
        <v>38</v>
      </c>
      <c r="E240" s="45">
        <v>45469</v>
      </c>
      <c r="F240" s="9" t="s">
        <v>14</v>
      </c>
      <c r="G240" s="9" t="s">
        <v>112</v>
      </c>
      <c r="H240" s="9" t="s">
        <v>98</v>
      </c>
    </row>
    <row r="241" spans="1:8" ht="40.5" hidden="1" x14ac:dyDescent="0.35">
      <c r="A241" s="9" t="s">
        <v>108</v>
      </c>
      <c r="B241" s="9" t="s">
        <v>386</v>
      </c>
      <c r="C241" s="9" t="s">
        <v>110</v>
      </c>
      <c r="D241" s="9" t="s">
        <v>38</v>
      </c>
      <c r="E241" s="45">
        <v>45469</v>
      </c>
      <c r="F241" s="9" t="s">
        <v>14</v>
      </c>
      <c r="G241" s="9" t="s">
        <v>112</v>
      </c>
      <c r="H241" s="9" t="s">
        <v>98</v>
      </c>
    </row>
    <row r="242" spans="1:8" ht="40.5" hidden="1" x14ac:dyDescent="0.35">
      <c r="A242" s="9" t="s">
        <v>108</v>
      </c>
      <c r="B242" s="9" t="s">
        <v>387</v>
      </c>
      <c r="C242" s="9" t="s">
        <v>110</v>
      </c>
      <c r="D242" s="9" t="s">
        <v>111</v>
      </c>
      <c r="E242" s="45">
        <v>45469</v>
      </c>
      <c r="F242" s="9" t="s">
        <v>14</v>
      </c>
      <c r="G242" s="9" t="s">
        <v>112</v>
      </c>
      <c r="H242" s="9" t="s">
        <v>98</v>
      </c>
    </row>
    <row r="243" spans="1:8" ht="40.5" hidden="1" x14ac:dyDescent="0.35">
      <c r="A243" s="9" t="s">
        <v>108</v>
      </c>
      <c r="B243" s="9" t="s">
        <v>388</v>
      </c>
      <c r="C243" s="9" t="s">
        <v>110</v>
      </c>
      <c r="D243" s="9" t="s">
        <v>68</v>
      </c>
      <c r="E243" s="45">
        <v>45469</v>
      </c>
      <c r="F243" s="9" t="s">
        <v>14</v>
      </c>
      <c r="G243" s="9" t="s">
        <v>160</v>
      </c>
      <c r="H243" s="9" t="s">
        <v>88</v>
      </c>
    </row>
    <row r="244" spans="1:8" ht="40.5" hidden="1" x14ac:dyDescent="0.35">
      <c r="A244" s="9" t="s">
        <v>108</v>
      </c>
      <c r="B244" s="9" t="s">
        <v>389</v>
      </c>
      <c r="C244" s="9" t="s">
        <v>110</v>
      </c>
      <c r="D244" s="9" t="s">
        <v>164</v>
      </c>
      <c r="E244" s="45">
        <v>45469</v>
      </c>
      <c r="F244" s="9" t="s">
        <v>14</v>
      </c>
      <c r="G244" s="9" t="s">
        <v>153</v>
      </c>
      <c r="H244" s="9" t="s">
        <v>86</v>
      </c>
    </row>
    <row r="245" spans="1:8" ht="40.5" hidden="1" x14ac:dyDescent="0.35">
      <c r="A245" s="9" t="s">
        <v>108</v>
      </c>
      <c r="B245" s="9" t="s">
        <v>390</v>
      </c>
      <c r="C245" s="9" t="s">
        <v>110</v>
      </c>
      <c r="D245" s="9" t="s">
        <v>68</v>
      </c>
      <c r="E245" s="45">
        <v>45469</v>
      </c>
      <c r="F245" s="9" t="s">
        <v>14</v>
      </c>
      <c r="G245" s="9" t="s">
        <v>112</v>
      </c>
      <c r="H245" s="9" t="s">
        <v>98</v>
      </c>
    </row>
    <row r="246" spans="1:8" ht="27" x14ac:dyDescent="0.35">
      <c r="A246" s="9" t="s">
        <v>4</v>
      </c>
      <c r="B246" s="9" t="s">
        <v>391</v>
      </c>
      <c r="C246" s="9" t="s">
        <v>16</v>
      </c>
      <c r="D246" s="9" t="s">
        <v>18</v>
      </c>
      <c r="E246" s="45">
        <v>45469</v>
      </c>
      <c r="F246" s="9" t="s">
        <v>14</v>
      </c>
      <c r="G246" s="9" t="s">
        <v>83</v>
      </c>
      <c r="H246" s="9" t="s">
        <v>87</v>
      </c>
    </row>
    <row r="247" spans="1:8" ht="121.5" hidden="1" x14ac:dyDescent="0.35">
      <c r="A247" s="9" t="s">
        <v>4</v>
      </c>
      <c r="B247" s="9" t="s">
        <v>392</v>
      </c>
      <c r="C247" s="9" t="s">
        <v>16</v>
      </c>
      <c r="D247" s="9" t="s">
        <v>150</v>
      </c>
      <c r="E247" s="45">
        <v>45471</v>
      </c>
      <c r="F247" s="9" t="s">
        <v>290</v>
      </c>
      <c r="G247" s="9" t="s">
        <v>393</v>
      </c>
      <c r="H247" s="9" t="s">
        <v>86</v>
      </c>
    </row>
    <row r="248" spans="1:8" ht="162" hidden="1" x14ac:dyDescent="0.35">
      <c r="A248" s="9" t="s">
        <v>4</v>
      </c>
      <c r="B248" s="9" t="s">
        <v>394</v>
      </c>
      <c r="C248" s="9" t="s">
        <v>16</v>
      </c>
      <c r="D248" s="9" t="s">
        <v>17</v>
      </c>
      <c r="E248" s="45">
        <v>45474</v>
      </c>
      <c r="F248" s="9" t="s">
        <v>290</v>
      </c>
      <c r="G248" s="9" t="s">
        <v>395</v>
      </c>
      <c r="H248" s="9" t="s">
        <v>86</v>
      </c>
    </row>
    <row r="249" spans="1:8" ht="162" hidden="1" x14ac:dyDescent="0.35">
      <c r="A249" s="9" t="s">
        <v>4</v>
      </c>
      <c r="B249" s="9" t="s">
        <v>396</v>
      </c>
      <c r="C249" s="9" t="s">
        <v>16</v>
      </c>
      <c r="D249" s="9" t="s">
        <v>61</v>
      </c>
      <c r="E249" s="45">
        <v>45474</v>
      </c>
      <c r="F249" s="9" t="s">
        <v>290</v>
      </c>
      <c r="G249" s="9" t="s">
        <v>397</v>
      </c>
      <c r="H249" s="9" t="s">
        <v>86</v>
      </c>
    </row>
    <row r="250" spans="1:8" ht="40.5" hidden="1" x14ac:dyDescent="0.35">
      <c r="A250" s="9" t="s">
        <v>108</v>
      </c>
      <c r="B250" s="9" t="s">
        <v>398</v>
      </c>
      <c r="C250" s="9" t="s">
        <v>110</v>
      </c>
      <c r="D250" s="9" t="s">
        <v>68</v>
      </c>
      <c r="E250" s="45">
        <v>45476</v>
      </c>
      <c r="F250" s="9" t="s">
        <v>14</v>
      </c>
      <c r="G250" s="9" t="s">
        <v>160</v>
      </c>
      <c r="H250" s="9" t="s">
        <v>88</v>
      </c>
    </row>
    <row r="251" spans="1:8" ht="67.5" hidden="1" x14ac:dyDescent="0.35">
      <c r="A251" s="9" t="s">
        <v>4</v>
      </c>
      <c r="B251" s="9" t="s">
        <v>399</v>
      </c>
      <c r="C251" s="9" t="s">
        <v>16</v>
      </c>
      <c r="D251" s="9" t="s">
        <v>61</v>
      </c>
      <c r="E251" s="45">
        <v>45476</v>
      </c>
      <c r="F251" s="9" t="s">
        <v>14</v>
      </c>
      <c r="G251" s="9" t="s">
        <v>400</v>
      </c>
      <c r="H251" s="9" t="s">
        <v>98</v>
      </c>
    </row>
    <row r="252" spans="1:8" ht="54" x14ac:dyDescent="0.35">
      <c r="A252" s="9" t="s">
        <v>4</v>
      </c>
      <c r="B252" s="9" t="s">
        <v>401</v>
      </c>
      <c r="C252" s="9" t="s">
        <v>16</v>
      </c>
      <c r="D252" s="9" t="s">
        <v>18</v>
      </c>
      <c r="E252" s="45">
        <v>45476</v>
      </c>
      <c r="F252" s="9" t="s">
        <v>14</v>
      </c>
      <c r="G252" s="9" t="s">
        <v>402</v>
      </c>
      <c r="H252" s="9" t="s">
        <v>87</v>
      </c>
    </row>
    <row r="253" spans="1:8" ht="67.5" hidden="1" x14ac:dyDescent="0.35">
      <c r="A253" s="9" t="s">
        <v>4</v>
      </c>
      <c r="B253" s="9" t="s">
        <v>403</v>
      </c>
      <c r="C253" s="9" t="s">
        <v>16</v>
      </c>
      <c r="D253" s="9" t="s">
        <v>54</v>
      </c>
      <c r="E253" s="45">
        <v>45476</v>
      </c>
      <c r="F253" s="9" t="s">
        <v>14</v>
      </c>
      <c r="G253" s="9" t="s">
        <v>404</v>
      </c>
      <c r="H253" s="9" t="s">
        <v>98</v>
      </c>
    </row>
    <row r="254" spans="1:8" ht="54" x14ac:dyDescent="0.35">
      <c r="A254" s="9" t="s">
        <v>4</v>
      </c>
      <c r="B254" s="9" t="s">
        <v>405</v>
      </c>
      <c r="C254" s="9" t="s">
        <v>16</v>
      </c>
      <c r="D254" s="9" t="s">
        <v>61</v>
      </c>
      <c r="E254" s="45">
        <v>45476</v>
      </c>
      <c r="F254" s="9" t="s">
        <v>14</v>
      </c>
      <c r="G254" s="9" t="s">
        <v>402</v>
      </c>
      <c r="H254" s="9" t="s">
        <v>87</v>
      </c>
    </row>
    <row r="255" spans="1:8" ht="40.5" hidden="1" x14ac:dyDescent="0.35">
      <c r="A255" s="9" t="s">
        <v>108</v>
      </c>
      <c r="B255" s="9" t="s">
        <v>406</v>
      </c>
      <c r="C255" s="9" t="s">
        <v>110</v>
      </c>
      <c r="D255" s="9" t="s">
        <v>38</v>
      </c>
      <c r="E255" s="45">
        <v>45476</v>
      </c>
      <c r="F255" s="9" t="s">
        <v>14</v>
      </c>
      <c r="G255" s="9" t="s">
        <v>160</v>
      </c>
      <c r="H255" s="9" t="s">
        <v>88</v>
      </c>
    </row>
    <row r="256" spans="1:8" ht="121.5" hidden="1" x14ac:dyDescent="0.35">
      <c r="A256" s="9" t="s">
        <v>4</v>
      </c>
      <c r="B256" s="9" t="s">
        <v>408</v>
      </c>
      <c r="C256" s="9" t="s">
        <v>16</v>
      </c>
      <c r="D256" s="9" t="s">
        <v>17</v>
      </c>
      <c r="E256" s="45">
        <v>45481</v>
      </c>
      <c r="F256" s="9" t="s">
        <v>290</v>
      </c>
      <c r="G256" s="9" t="s">
        <v>409</v>
      </c>
      <c r="H256" s="9" t="s">
        <v>86</v>
      </c>
    </row>
    <row r="257" spans="1:8" ht="162" hidden="1" x14ac:dyDescent="0.35">
      <c r="A257" s="9" t="s">
        <v>4</v>
      </c>
      <c r="B257" s="9" t="s">
        <v>420</v>
      </c>
      <c r="C257" s="9" t="s">
        <v>16</v>
      </c>
      <c r="D257" s="9" t="s">
        <v>17</v>
      </c>
      <c r="E257" s="45">
        <v>45481</v>
      </c>
      <c r="F257" s="9" t="s">
        <v>290</v>
      </c>
      <c r="G257" s="9" t="s">
        <v>421</v>
      </c>
      <c r="H257" s="9" t="s">
        <v>86</v>
      </c>
    </row>
    <row r="258" spans="1:8" ht="121.5" hidden="1" x14ac:dyDescent="0.35">
      <c r="A258" s="9" t="s">
        <v>4</v>
      </c>
      <c r="B258" s="9" t="s">
        <v>427</v>
      </c>
      <c r="C258" s="9" t="s">
        <v>16</v>
      </c>
      <c r="D258" s="9" t="s">
        <v>61</v>
      </c>
      <c r="E258" s="45">
        <v>45481</v>
      </c>
      <c r="F258" s="9" t="s">
        <v>290</v>
      </c>
      <c r="G258" s="9" t="s">
        <v>428</v>
      </c>
      <c r="H258" s="9" t="s">
        <v>86</v>
      </c>
    </row>
    <row r="259" spans="1:8" ht="27" hidden="1" x14ac:dyDescent="0.35">
      <c r="A259" s="9" t="s">
        <v>4</v>
      </c>
      <c r="B259" s="9" t="s">
        <v>407</v>
      </c>
      <c r="C259" s="9" t="s">
        <v>16</v>
      </c>
      <c r="D259" s="9" t="s">
        <v>54</v>
      </c>
      <c r="E259" s="45">
        <v>45483</v>
      </c>
      <c r="F259" s="9" t="s">
        <v>14</v>
      </c>
      <c r="G259" s="9" t="s">
        <v>78</v>
      </c>
      <c r="H259" s="9" t="s">
        <v>86</v>
      </c>
    </row>
    <row r="260" spans="1:8" ht="27" hidden="1" x14ac:dyDescent="0.35">
      <c r="A260" s="9" t="s">
        <v>4</v>
      </c>
      <c r="B260" s="9" t="s">
        <v>410</v>
      </c>
      <c r="C260" s="9" t="s">
        <v>16</v>
      </c>
      <c r="D260" s="9" t="s">
        <v>17</v>
      </c>
      <c r="E260" s="45">
        <v>45483</v>
      </c>
      <c r="F260" s="9" t="s">
        <v>14</v>
      </c>
      <c r="G260" s="9" t="s">
        <v>237</v>
      </c>
      <c r="H260" s="9" t="s">
        <v>98</v>
      </c>
    </row>
    <row r="261" spans="1:8" ht="27" x14ac:dyDescent="0.35">
      <c r="A261" s="9" t="s">
        <v>4</v>
      </c>
      <c r="B261" s="9" t="s">
        <v>411</v>
      </c>
      <c r="C261" s="9" t="s">
        <v>16</v>
      </c>
      <c r="D261" s="9" t="s">
        <v>18</v>
      </c>
      <c r="E261" s="45">
        <v>45483</v>
      </c>
      <c r="F261" s="9" t="s">
        <v>14</v>
      </c>
      <c r="G261" s="9" t="s">
        <v>263</v>
      </c>
      <c r="H261" s="9" t="s">
        <v>87</v>
      </c>
    </row>
    <row r="262" spans="1:8" ht="27" hidden="1" x14ac:dyDescent="0.35">
      <c r="A262" s="9" t="s">
        <v>4</v>
      </c>
      <c r="B262" s="9" t="s">
        <v>412</v>
      </c>
      <c r="C262" s="9" t="s">
        <v>16</v>
      </c>
      <c r="D262" s="9" t="s">
        <v>17</v>
      </c>
      <c r="E262" s="45">
        <v>45483</v>
      </c>
      <c r="F262" s="9" t="s">
        <v>14</v>
      </c>
      <c r="G262" s="9" t="s">
        <v>237</v>
      </c>
      <c r="H262" s="9" t="s">
        <v>98</v>
      </c>
    </row>
    <row r="263" spans="1:8" ht="27" hidden="1" x14ac:dyDescent="0.35">
      <c r="A263" s="9" t="s">
        <v>4</v>
      </c>
      <c r="B263" s="9" t="s">
        <v>413</v>
      </c>
      <c r="C263" s="9" t="s">
        <v>16</v>
      </c>
      <c r="D263" s="9" t="s">
        <v>61</v>
      </c>
      <c r="E263" s="45">
        <v>45483</v>
      </c>
      <c r="F263" s="9" t="s">
        <v>14</v>
      </c>
      <c r="G263" s="9" t="s">
        <v>78</v>
      </c>
      <c r="H263" s="9" t="s">
        <v>86</v>
      </c>
    </row>
    <row r="264" spans="1:8" ht="27" hidden="1" x14ac:dyDescent="0.35">
      <c r="A264" s="9" t="s">
        <v>4</v>
      </c>
      <c r="B264" s="9" t="s">
        <v>414</v>
      </c>
      <c r="C264" s="9" t="s">
        <v>16</v>
      </c>
      <c r="D264" s="9" t="s">
        <v>18</v>
      </c>
      <c r="E264" s="45">
        <v>45483</v>
      </c>
      <c r="F264" s="9" t="s">
        <v>14</v>
      </c>
      <c r="G264" s="9" t="s">
        <v>253</v>
      </c>
      <c r="H264" s="9" t="s">
        <v>88</v>
      </c>
    </row>
    <row r="265" spans="1:8" ht="27" hidden="1" x14ac:dyDescent="0.35">
      <c r="A265" s="9" t="s">
        <v>4</v>
      </c>
      <c r="B265" s="9" t="s">
        <v>415</v>
      </c>
      <c r="C265" s="9" t="s">
        <v>16</v>
      </c>
      <c r="D265" s="9" t="s">
        <v>61</v>
      </c>
      <c r="E265" s="45">
        <v>45483</v>
      </c>
      <c r="F265" s="9" t="s">
        <v>14</v>
      </c>
      <c r="G265" s="9" t="s">
        <v>237</v>
      </c>
      <c r="H265" s="9" t="s">
        <v>98</v>
      </c>
    </row>
    <row r="266" spans="1:8" ht="27" hidden="1" x14ac:dyDescent="0.35">
      <c r="A266" s="9" t="s">
        <v>4</v>
      </c>
      <c r="B266" s="9" t="s">
        <v>418</v>
      </c>
      <c r="C266" s="9" t="s">
        <v>16</v>
      </c>
      <c r="D266" s="9" t="s">
        <v>54</v>
      </c>
      <c r="E266" s="45">
        <v>45483</v>
      </c>
      <c r="F266" s="9" t="s">
        <v>14</v>
      </c>
      <c r="G266" s="9" t="s">
        <v>237</v>
      </c>
      <c r="H266" s="9" t="s">
        <v>98</v>
      </c>
    </row>
    <row r="267" spans="1:8" ht="27" hidden="1" x14ac:dyDescent="0.35">
      <c r="A267" s="9" t="s">
        <v>4</v>
      </c>
      <c r="B267" s="9" t="s">
        <v>419</v>
      </c>
      <c r="C267" s="9" t="s">
        <v>16</v>
      </c>
      <c r="D267" s="9" t="s">
        <v>61</v>
      </c>
      <c r="E267" s="45">
        <v>45483</v>
      </c>
      <c r="F267" s="9" t="s">
        <v>14</v>
      </c>
      <c r="G267" s="9" t="s">
        <v>237</v>
      </c>
      <c r="H267" s="9" t="s">
        <v>98</v>
      </c>
    </row>
    <row r="268" spans="1:8" ht="121.5" hidden="1" x14ac:dyDescent="0.35">
      <c r="A268" s="9" t="s">
        <v>4</v>
      </c>
      <c r="B268" s="9" t="s">
        <v>416</v>
      </c>
      <c r="C268" s="9" t="s">
        <v>16</v>
      </c>
      <c r="D268" s="9" t="s">
        <v>18</v>
      </c>
      <c r="E268" s="45">
        <v>45485</v>
      </c>
      <c r="F268" s="9" t="s">
        <v>290</v>
      </c>
      <c r="G268" s="9" t="s">
        <v>417</v>
      </c>
      <c r="H268" s="9" t="s">
        <v>86</v>
      </c>
    </row>
    <row r="269" spans="1:8" ht="81" hidden="1" x14ac:dyDescent="0.35">
      <c r="A269" s="9" t="s">
        <v>4</v>
      </c>
      <c r="B269" s="9" t="s">
        <v>422</v>
      </c>
      <c r="C269" s="9" t="s">
        <v>16</v>
      </c>
      <c r="D269" s="9" t="s">
        <v>18</v>
      </c>
      <c r="E269" s="45">
        <v>45485</v>
      </c>
      <c r="F269" s="9" t="s">
        <v>290</v>
      </c>
      <c r="G269" s="9" t="s">
        <v>423</v>
      </c>
      <c r="H269" s="9" t="s">
        <v>86</v>
      </c>
    </row>
    <row r="270" spans="1:8" ht="81" hidden="1" x14ac:dyDescent="0.35">
      <c r="A270" s="9" t="s">
        <v>4</v>
      </c>
      <c r="B270" s="9" t="s">
        <v>424</v>
      </c>
      <c r="C270" s="9" t="s">
        <v>16</v>
      </c>
      <c r="D270" s="9" t="s">
        <v>18</v>
      </c>
      <c r="E270" s="45">
        <v>45485</v>
      </c>
      <c r="F270" s="9" t="s">
        <v>425</v>
      </c>
      <c r="G270" s="9" t="s">
        <v>426</v>
      </c>
      <c r="H270" s="9" t="s">
        <v>88</v>
      </c>
    </row>
  </sheetData>
  <autoFilter ref="A1:H270" xr:uid="{00000000-0009-0000-0000-000010000000}">
    <filterColumn colId="7">
      <filters>
        <filter val="FUNDADO"/>
        <filter val="PARCIALMENTE FUNDADO"/>
      </filters>
    </filterColumn>
  </autoFilter>
  <sortState xmlns:xlrd2="http://schemas.microsoft.com/office/spreadsheetml/2017/richdata2" ref="A256:H270">
    <sortCondition ref="E256:E270"/>
  </sortState>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Totales</vt:lpstr>
      <vt:lpstr>ADR</vt:lpstr>
      <vt:lpstr>AR</vt:lpstr>
      <vt:lpstr>CT</vt:lpstr>
      <vt:lpstr>Inconf</vt:lpstr>
      <vt:lpstr>Recl</vt:lpstr>
      <vt:lpstr>IIS</vt:lpstr>
      <vt:lpstr>R.A.</vt:lpstr>
      <vt:lpstr>Reclamaciones</vt:lpstr>
      <vt:lpstr>Hoja3</vt:lpstr>
      <vt:lpstr>BdD</vt:lpstr>
      <vt:lpstr>Calendario</vt:lpstr>
      <vt:lpstr>ADR!Área_de_impresión</vt:lpstr>
      <vt:lpstr>AR!Área_de_impresión</vt:lpstr>
      <vt:lpstr>CT!Área_de_impresión</vt:lpstr>
      <vt:lpstr>IIS!Área_de_impresión</vt:lpstr>
      <vt:lpstr>Inconf!Área_de_impresión</vt:lpstr>
      <vt:lpstr>R.A.!Área_de_impresión</vt:lpstr>
      <vt:lpstr>Recl!Área_de_impresión</vt:lpstr>
      <vt:lpstr>Totales!Área_de_impresión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goliveros</dc:creator>
  <cp:lastModifiedBy>GUADALUPE DEL ROCIO OLIVEROS ALVIZU</cp:lastModifiedBy>
  <cp:lastPrinted>2021-12-06T15:43:45Z</cp:lastPrinted>
  <dcterms:created xsi:type="dcterms:W3CDTF">2013-02-07T19:32:26Z</dcterms:created>
  <dcterms:modified xsi:type="dcterms:W3CDTF">2024-08-09T17:16:59Z</dcterms:modified>
</cp:coreProperties>
</file>